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\Desktop\Rankingi\"/>
    </mc:Choice>
  </mc:AlternateContent>
  <bookViews>
    <workbookView xWindow="0" yWindow="0" windowWidth="19200" windowHeight="6460" tabRatio="804" activeTab="1"/>
  </bookViews>
  <sheets>
    <sheet name="3-bój kobiet" sheetId="10" r:id="rId1"/>
    <sheet name="3-bój mężczyzn" sheetId="9" r:id="rId2"/>
    <sheet name="2-bój dziewcząt" sheetId="11" r:id="rId3"/>
    <sheet name="2-bój chłopców" sheetId="13" r:id="rId4"/>
    <sheet name="Punktacja" sheetId="12" state="hidden" r:id="rId5"/>
  </sheets>
  <definedNames>
    <definedName name="_xlnm._FilterDatabase" localSheetId="3" hidden="1">'2-bój chłopców'!$A$4:$AO$141</definedName>
    <definedName name="_xlnm._FilterDatabase" localSheetId="2" hidden="1">'2-bój dziewcząt'!$A$4:$AO$129</definedName>
    <definedName name="_xlnm._FilterDatabase" localSheetId="0" hidden="1">'3-bój kobiet'!$A$4:$AT$40</definedName>
    <definedName name="_xlnm._FilterDatabase" localSheetId="1" hidden="1">'3-bój mężczyzn'!$A$4:$AX$43</definedName>
    <definedName name="_xlnm.Print_Titles" localSheetId="3">'2-bój chłopców'!$4:$6</definedName>
    <definedName name="_xlnm.Print_Titles" localSheetId="2">'2-bój dziewcząt'!$4:$6</definedName>
  </definedNames>
  <calcPr calcId="171027"/>
</workbook>
</file>

<file path=xl/calcChain.xml><?xml version="1.0" encoding="utf-8"?>
<calcChain xmlns="http://schemas.openxmlformats.org/spreadsheetml/2006/main">
  <c r="AK141" i="13" l="1"/>
  <c r="AJ141" i="13"/>
  <c r="AI141" i="13"/>
  <c r="AH141" i="13"/>
  <c r="AG141" i="13"/>
  <c r="AK140" i="13"/>
  <c r="AJ140" i="13"/>
  <c r="AI140" i="13"/>
  <c r="AH140" i="13"/>
  <c r="AG140" i="13"/>
  <c r="AK139" i="13"/>
  <c r="AJ139" i="13"/>
  <c r="AI139" i="13"/>
  <c r="AH139" i="13"/>
  <c r="AG139" i="13"/>
  <c r="AK138" i="13"/>
  <c r="AJ138" i="13"/>
  <c r="AI138" i="13"/>
  <c r="AH138" i="13"/>
  <c r="AG138" i="13"/>
  <c r="AK82" i="13"/>
  <c r="AJ82" i="13"/>
  <c r="AI82" i="13"/>
  <c r="AH82" i="13"/>
  <c r="AG82" i="13"/>
  <c r="AK81" i="13"/>
  <c r="AJ81" i="13"/>
  <c r="AI81" i="13"/>
  <c r="AH81" i="13"/>
  <c r="AG81" i="13"/>
  <c r="AK43" i="13"/>
  <c r="AJ43" i="13"/>
  <c r="AI43" i="13"/>
  <c r="AH43" i="13"/>
  <c r="AG43" i="13"/>
  <c r="AK7" i="13"/>
  <c r="AJ7" i="13"/>
  <c r="AI7" i="13"/>
  <c r="AH7" i="13"/>
  <c r="AG7" i="13"/>
  <c r="AK62" i="13"/>
  <c r="AJ62" i="13"/>
  <c r="AI62" i="13"/>
  <c r="AH62" i="13"/>
  <c r="AG62" i="13"/>
  <c r="AK137" i="13"/>
  <c r="AJ137" i="13"/>
  <c r="AI137" i="13"/>
  <c r="AH137" i="13"/>
  <c r="AG137" i="13"/>
  <c r="AK136" i="13"/>
  <c r="AJ136" i="13"/>
  <c r="AI136" i="13"/>
  <c r="AH136" i="13"/>
  <c r="AG136" i="13"/>
  <c r="AK135" i="13"/>
  <c r="AJ135" i="13"/>
  <c r="AI135" i="13"/>
  <c r="AH135" i="13"/>
  <c r="AG135" i="13"/>
  <c r="AK134" i="13"/>
  <c r="AJ134" i="13"/>
  <c r="AI134" i="13"/>
  <c r="AH134" i="13"/>
  <c r="AG134" i="13"/>
  <c r="AK33" i="13"/>
  <c r="AJ33" i="13"/>
  <c r="AI33" i="13"/>
  <c r="AH33" i="13"/>
  <c r="AG33" i="13"/>
  <c r="AK133" i="13"/>
  <c r="AJ133" i="13"/>
  <c r="AI133" i="13"/>
  <c r="AH133" i="13"/>
  <c r="AG133" i="13"/>
  <c r="AK132" i="13"/>
  <c r="AJ132" i="13"/>
  <c r="AI132" i="13"/>
  <c r="AH132" i="13"/>
  <c r="AG132" i="13"/>
  <c r="AK131" i="13"/>
  <c r="AJ131" i="13"/>
  <c r="AI131" i="13"/>
  <c r="AH131" i="13"/>
  <c r="AG131" i="13"/>
  <c r="AK54" i="13"/>
  <c r="AJ54" i="13"/>
  <c r="AI54" i="13"/>
  <c r="AH54" i="13"/>
  <c r="AG54" i="13"/>
  <c r="AK79" i="13"/>
  <c r="AJ79" i="13"/>
  <c r="AI79" i="13"/>
  <c r="AH79" i="13"/>
  <c r="AG79" i="13"/>
  <c r="AK130" i="13"/>
  <c r="AJ130" i="13"/>
  <c r="AI130" i="13"/>
  <c r="AH130" i="13"/>
  <c r="AG130" i="13"/>
  <c r="AK129" i="13"/>
  <c r="AJ129" i="13"/>
  <c r="AI129" i="13"/>
  <c r="AH129" i="13"/>
  <c r="AG129" i="13"/>
  <c r="AK60" i="13"/>
  <c r="AJ60" i="13"/>
  <c r="AI60" i="13"/>
  <c r="AH60" i="13"/>
  <c r="AG60" i="13"/>
  <c r="AK55" i="13"/>
  <c r="AJ55" i="13"/>
  <c r="AI55" i="13"/>
  <c r="AH55" i="13"/>
  <c r="AG55" i="13"/>
  <c r="AK128" i="13"/>
  <c r="AJ128" i="13"/>
  <c r="AI128" i="13"/>
  <c r="AH128" i="13"/>
  <c r="AG128" i="13"/>
  <c r="AK127" i="13"/>
  <c r="AJ127" i="13"/>
  <c r="AI127" i="13"/>
  <c r="AH127" i="13"/>
  <c r="AG127" i="13"/>
  <c r="AK126" i="13"/>
  <c r="AJ126" i="13"/>
  <c r="AI126" i="13"/>
  <c r="AH126" i="13"/>
  <c r="AG126" i="13"/>
  <c r="AK125" i="13"/>
  <c r="AJ125" i="13"/>
  <c r="AI125" i="13"/>
  <c r="AH125" i="13"/>
  <c r="AG125" i="13"/>
  <c r="AK67" i="13"/>
  <c r="AJ67" i="13"/>
  <c r="AI67" i="13"/>
  <c r="AH67" i="13"/>
  <c r="AG67" i="13"/>
  <c r="AK12" i="13"/>
  <c r="AJ12" i="13"/>
  <c r="AI12" i="13"/>
  <c r="AH12" i="13"/>
  <c r="AG12" i="13"/>
  <c r="AK124" i="13"/>
  <c r="AJ124" i="13"/>
  <c r="AI124" i="13"/>
  <c r="AH124" i="13"/>
  <c r="AG124" i="13"/>
  <c r="AK93" i="13"/>
  <c r="AJ93" i="13"/>
  <c r="AI93" i="13"/>
  <c r="AH93" i="13"/>
  <c r="AG93" i="13"/>
  <c r="AK37" i="13"/>
  <c r="AJ37" i="13"/>
  <c r="AI37" i="13"/>
  <c r="AH37" i="13"/>
  <c r="AG37" i="13"/>
  <c r="AK123" i="13"/>
  <c r="AJ123" i="13"/>
  <c r="AI123" i="13"/>
  <c r="AH123" i="13"/>
  <c r="AG123" i="13"/>
  <c r="AK72" i="13"/>
  <c r="AJ72" i="13"/>
  <c r="AI72" i="13"/>
  <c r="AH72" i="13"/>
  <c r="AG72" i="13"/>
  <c r="AK92" i="13"/>
  <c r="AJ92" i="13"/>
  <c r="AI92" i="13"/>
  <c r="AH92" i="13"/>
  <c r="AG92" i="13"/>
  <c r="AK122" i="13"/>
  <c r="AJ122" i="13"/>
  <c r="AI122" i="13"/>
  <c r="AH122" i="13"/>
  <c r="AG122" i="13"/>
  <c r="AK21" i="13"/>
  <c r="AJ21" i="13"/>
  <c r="AI21" i="13"/>
  <c r="AH21" i="13"/>
  <c r="AG21" i="13"/>
  <c r="AK91" i="13"/>
  <c r="AJ91" i="13"/>
  <c r="AI91" i="13"/>
  <c r="AH91" i="13"/>
  <c r="AG91" i="13"/>
  <c r="AK45" i="13"/>
  <c r="AJ45" i="13"/>
  <c r="AI45" i="13"/>
  <c r="AH45" i="13"/>
  <c r="AG45" i="13"/>
  <c r="AK9" i="13"/>
  <c r="AJ9" i="13"/>
  <c r="AI9" i="13"/>
  <c r="AH9" i="13"/>
  <c r="AG9" i="13"/>
  <c r="AK61" i="13"/>
  <c r="AJ61" i="13"/>
  <c r="AI61" i="13"/>
  <c r="AH61" i="13"/>
  <c r="AG61" i="13"/>
  <c r="AK121" i="13"/>
  <c r="AJ121" i="13"/>
  <c r="AI121" i="13"/>
  <c r="AH121" i="13"/>
  <c r="AG121" i="13"/>
  <c r="AK120" i="13"/>
  <c r="AJ120" i="13"/>
  <c r="AI120" i="13"/>
  <c r="AH120" i="13"/>
  <c r="AG120" i="13"/>
  <c r="AK70" i="13"/>
  <c r="AJ70" i="13"/>
  <c r="AI70" i="13"/>
  <c r="AH70" i="13"/>
  <c r="AG70" i="13"/>
  <c r="AK90" i="13"/>
  <c r="AJ90" i="13"/>
  <c r="AI90" i="13"/>
  <c r="AH90" i="13"/>
  <c r="AG90" i="13"/>
  <c r="AK119" i="13"/>
  <c r="AJ119" i="13"/>
  <c r="AI119" i="13"/>
  <c r="AH119" i="13"/>
  <c r="AG119" i="13"/>
  <c r="AK118" i="13"/>
  <c r="AJ118" i="13"/>
  <c r="AI118" i="13"/>
  <c r="AH118" i="13"/>
  <c r="AG118" i="13"/>
  <c r="AK117" i="13"/>
  <c r="AJ117" i="13"/>
  <c r="AI117" i="13"/>
  <c r="AH117" i="13"/>
  <c r="AG117" i="13"/>
  <c r="AK116" i="13"/>
  <c r="AJ116" i="13"/>
  <c r="AI116" i="13"/>
  <c r="AH116" i="13"/>
  <c r="AG116" i="13"/>
  <c r="AK73" i="13"/>
  <c r="AJ73" i="13"/>
  <c r="AI73" i="13"/>
  <c r="AH73" i="13"/>
  <c r="AG73" i="13"/>
  <c r="AK115" i="13"/>
  <c r="AJ115" i="13"/>
  <c r="AI115" i="13"/>
  <c r="AH115" i="13"/>
  <c r="AG115" i="13"/>
  <c r="AK114" i="13"/>
  <c r="AJ114" i="13"/>
  <c r="AI114" i="13"/>
  <c r="AH114" i="13"/>
  <c r="AG114" i="13"/>
  <c r="AK56" i="13"/>
  <c r="AJ56" i="13"/>
  <c r="AI56" i="13"/>
  <c r="AH56" i="13"/>
  <c r="AG56" i="13"/>
  <c r="AK113" i="13"/>
  <c r="AJ113" i="13"/>
  <c r="AI113" i="13"/>
  <c r="AH113" i="13"/>
  <c r="AG113" i="13"/>
  <c r="AK47" i="13"/>
  <c r="AJ47" i="13"/>
  <c r="AI47" i="13"/>
  <c r="AH47" i="13"/>
  <c r="AG47" i="13"/>
  <c r="AK78" i="13"/>
  <c r="AJ78" i="13"/>
  <c r="AI78" i="13"/>
  <c r="AH78" i="13"/>
  <c r="AG78" i="13"/>
  <c r="AK10" i="13"/>
  <c r="AJ10" i="13"/>
  <c r="AI10" i="13"/>
  <c r="AH10" i="13"/>
  <c r="AG10" i="13"/>
  <c r="AK112" i="13"/>
  <c r="AJ112" i="13"/>
  <c r="AI112" i="13"/>
  <c r="AH112" i="13"/>
  <c r="AG112" i="13"/>
  <c r="AK52" i="13"/>
  <c r="AJ52" i="13"/>
  <c r="AI52" i="13"/>
  <c r="AH52" i="13"/>
  <c r="AG52" i="13"/>
  <c r="AK80" i="13"/>
  <c r="AJ80" i="13"/>
  <c r="AI80" i="13"/>
  <c r="AH80" i="13"/>
  <c r="AG80" i="13"/>
  <c r="AK111" i="13"/>
  <c r="AJ111" i="13"/>
  <c r="AI111" i="13"/>
  <c r="AH111" i="13"/>
  <c r="AG111" i="13"/>
  <c r="AK110" i="13"/>
  <c r="AJ110" i="13"/>
  <c r="AI110" i="13"/>
  <c r="AH110" i="13"/>
  <c r="AG110" i="13"/>
  <c r="AK76" i="13"/>
  <c r="AJ76" i="13"/>
  <c r="AI76" i="13"/>
  <c r="AH76" i="13"/>
  <c r="AG76" i="13"/>
  <c r="AK18" i="13"/>
  <c r="AJ18" i="13"/>
  <c r="AI18" i="13"/>
  <c r="AH18" i="13"/>
  <c r="AG18" i="13"/>
  <c r="AK109" i="13"/>
  <c r="AJ109" i="13"/>
  <c r="AI109" i="13"/>
  <c r="AH109" i="13"/>
  <c r="AG109" i="13"/>
  <c r="AK66" i="13"/>
  <c r="AJ66" i="13"/>
  <c r="AI66" i="13"/>
  <c r="AH66" i="13"/>
  <c r="AG66" i="13"/>
  <c r="AK75" i="13"/>
  <c r="AJ75" i="13"/>
  <c r="AI75" i="13"/>
  <c r="AH75" i="13"/>
  <c r="AG75" i="13"/>
  <c r="AK19" i="13"/>
  <c r="AJ19" i="13"/>
  <c r="AI19" i="13"/>
  <c r="AH19" i="13"/>
  <c r="AG19" i="13"/>
  <c r="AK108" i="13"/>
  <c r="AJ108" i="13"/>
  <c r="AI108" i="13"/>
  <c r="AH108" i="13"/>
  <c r="AG108" i="13"/>
  <c r="AK53" i="13"/>
  <c r="AJ53" i="13"/>
  <c r="AI53" i="13"/>
  <c r="AH53" i="13"/>
  <c r="AG53" i="13"/>
  <c r="AK107" i="13"/>
  <c r="AJ107" i="13"/>
  <c r="AI107" i="13"/>
  <c r="AH107" i="13"/>
  <c r="AG107" i="13"/>
  <c r="AK106" i="13"/>
  <c r="AJ106" i="13"/>
  <c r="AI106" i="13"/>
  <c r="AH106" i="13"/>
  <c r="AG106" i="13"/>
  <c r="AK105" i="13"/>
  <c r="AJ105" i="13"/>
  <c r="AI105" i="13"/>
  <c r="AH105" i="13"/>
  <c r="AG105" i="13"/>
  <c r="AK58" i="13"/>
  <c r="AJ58" i="13"/>
  <c r="AI58" i="13"/>
  <c r="AH58" i="13"/>
  <c r="AG58" i="13"/>
  <c r="AK77" i="13"/>
  <c r="AJ77" i="13"/>
  <c r="AI77" i="13"/>
  <c r="AH77" i="13"/>
  <c r="AG77" i="13"/>
  <c r="AK74" i="13"/>
  <c r="AJ74" i="13"/>
  <c r="AI74" i="13"/>
  <c r="AH74" i="13"/>
  <c r="AG74" i="13"/>
  <c r="AK104" i="13"/>
  <c r="AJ104" i="13"/>
  <c r="AI104" i="13"/>
  <c r="AH104" i="13"/>
  <c r="AG104" i="13"/>
  <c r="AK44" i="13"/>
  <c r="AJ44" i="13"/>
  <c r="AI44" i="13"/>
  <c r="AH44" i="13"/>
  <c r="AG44" i="13"/>
  <c r="AK103" i="13"/>
  <c r="AJ103" i="13"/>
  <c r="AI103" i="13"/>
  <c r="AH103" i="13"/>
  <c r="AG103" i="13"/>
  <c r="AK30" i="13"/>
  <c r="AJ30" i="13"/>
  <c r="AI30" i="13"/>
  <c r="AH30" i="13"/>
  <c r="AG30" i="13"/>
  <c r="AK102" i="13"/>
  <c r="AJ102" i="13"/>
  <c r="AI102" i="13"/>
  <c r="AH102" i="13"/>
  <c r="AG102" i="13"/>
  <c r="AK101" i="13"/>
  <c r="AJ101" i="13"/>
  <c r="AI101" i="13"/>
  <c r="AH101" i="13"/>
  <c r="AG101" i="13"/>
  <c r="AK100" i="13"/>
  <c r="AJ100" i="13"/>
  <c r="AI100" i="13"/>
  <c r="AH100" i="13"/>
  <c r="AG100" i="13"/>
  <c r="AK99" i="13"/>
  <c r="AJ99" i="13"/>
  <c r="AI99" i="13"/>
  <c r="AH99" i="13"/>
  <c r="AG99" i="13"/>
  <c r="AK98" i="13"/>
  <c r="AJ98" i="13"/>
  <c r="AI98" i="13"/>
  <c r="AH98" i="13"/>
  <c r="AG98" i="13"/>
  <c r="AK97" i="13"/>
  <c r="AJ97" i="13"/>
  <c r="AI97" i="13"/>
  <c r="AH97" i="13"/>
  <c r="AG97" i="13"/>
  <c r="AK31" i="13"/>
  <c r="AJ31" i="13"/>
  <c r="AI31" i="13"/>
  <c r="AH31" i="13"/>
  <c r="AG31" i="13"/>
  <c r="AK96" i="13"/>
  <c r="AJ96" i="13"/>
  <c r="AI96" i="13"/>
  <c r="AH96" i="13"/>
  <c r="AG96" i="13"/>
  <c r="AK26" i="13"/>
  <c r="AJ26" i="13"/>
  <c r="AI26" i="13"/>
  <c r="AH26" i="13"/>
  <c r="AG26" i="13"/>
  <c r="AK95" i="13"/>
  <c r="AJ95" i="13"/>
  <c r="AI95" i="13"/>
  <c r="AH95" i="13"/>
  <c r="AG95" i="13"/>
  <c r="AK65" i="13"/>
  <c r="AJ65" i="13"/>
  <c r="AI65" i="13"/>
  <c r="AH65" i="13"/>
  <c r="AG65" i="13"/>
  <c r="AK94" i="13"/>
  <c r="AJ94" i="13"/>
  <c r="AI94" i="13"/>
  <c r="AH94" i="13"/>
  <c r="AG94" i="13"/>
  <c r="AK57" i="13"/>
  <c r="AJ57" i="13"/>
  <c r="AI57" i="13"/>
  <c r="AH57" i="13"/>
  <c r="AG57" i="13"/>
  <c r="AK89" i="13"/>
  <c r="AJ89" i="13"/>
  <c r="AI89" i="13"/>
  <c r="AH89" i="13"/>
  <c r="AG89" i="13"/>
  <c r="AK88" i="13"/>
  <c r="AJ88" i="13"/>
  <c r="AI88" i="13"/>
  <c r="AH88" i="13"/>
  <c r="AG88" i="13"/>
  <c r="AK87" i="13"/>
  <c r="AJ87" i="13"/>
  <c r="AI87" i="13"/>
  <c r="AH87" i="13"/>
  <c r="AG87" i="13"/>
  <c r="AK68" i="13"/>
  <c r="AJ68" i="13"/>
  <c r="AI68" i="13"/>
  <c r="AH68" i="13"/>
  <c r="AG68" i="13"/>
  <c r="AK71" i="13"/>
  <c r="AJ71" i="13"/>
  <c r="AI71" i="13"/>
  <c r="AH71" i="13"/>
  <c r="AG71" i="13"/>
  <c r="AK69" i="13"/>
  <c r="AJ69" i="13"/>
  <c r="AI69" i="13"/>
  <c r="AH69" i="13"/>
  <c r="AG69" i="13"/>
  <c r="AK84" i="13"/>
  <c r="AJ84" i="13"/>
  <c r="AI84" i="13"/>
  <c r="AH84" i="13"/>
  <c r="AG84" i="13"/>
  <c r="AK64" i="13"/>
  <c r="AJ64" i="13"/>
  <c r="AI64" i="13"/>
  <c r="AH64" i="13"/>
  <c r="AG64" i="13"/>
  <c r="AK46" i="13"/>
  <c r="AJ46" i="13"/>
  <c r="AI46" i="13"/>
  <c r="AH46" i="13"/>
  <c r="AG46" i="13"/>
  <c r="AK63" i="13"/>
  <c r="AJ63" i="13"/>
  <c r="AI63" i="13"/>
  <c r="AH63" i="13"/>
  <c r="AG63" i="13"/>
  <c r="AK86" i="13"/>
  <c r="AJ86" i="13"/>
  <c r="AI86" i="13"/>
  <c r="AH86" i="13"/>
  <c r="AG86" i="13"/>
  <c r="AK48" i="13"/>
  <c r="AJ48" i="13"/>
  <c r="AI48" i="13"/>
  <c r="AH48" i="13"/>
  <c r="AG48" i="13"/>
  <c r="AK41" i="13"/>
  <c r="AJ41" i="13"/>
  <c r="AI41" i="13"/>
  <c r="AH41" i="13"/>
  <c r="AG41" i="13"/>
  <c r="AK40" i="13"/>
  <c r="AJ40" i="13"/>
  <c r="AI40" i="13"/>
  <c r="AH40" i="13"/>
  <c r="AG40" i="13"/>
  <c r="AK49" i="13"/>
  <c r="AJ49" i="13"/>
  <c r="AI49" i="13"/>
  <c r="AH49" i="13"/>
  <c r="AG49" i="13"/>
  <c r="AK39" i="13"/>
  <c r="AJ39" i="13"/>
  <c r="AI39" i="13"/>
  <c r="AH39" i="13"/>
  <c r="AG39" i="13"/>
  <c r="AK51" i="13"/>
  <c r="AJ51" i="13"/>
  <c r="AI51" i="13"/>
  <c r="AH51" i="13"/>
  <c r="AG51" i="13"/>
  <c r="AK85" i="13"/>
  <c r="AJ85" i="13"/>
  <c r="AI85" i="13"/>
  <c r="AH85" i="13"/>
  <c r="AG85" i="13"/>
  <c r="AK36" i="13"/>
  <c r="AJ36" i="13"/>
  <c r="AI36" i="13"/>
  <c r="AH36" i="13"/>
  <c r="AG36" i="13"/>
  <c r="AK50" i="13"/>
  <c r="AJ50" i="13"/>
  <c r="AI50" i="13"/>
  <c r="AH50" i="13"/>
  <c r="AG50" i="13"/>
  <c r="AK34" i="13"/>
  <c r="AJ34" i="13"/>
  <c r="AI34" i="13"/>
  <c r="AH34" i="13"/>
  <c r="AG34" i="13"/>
  <c r="AK35" i="13"/>
  <c r="AJ35" i="13"/>
  <c r="AI35" i="13"/>
  <c r="AH35" i="13"/>
  <c r="AG35" i="13"/>
  <c r="AK32" i="13"/>
  <c r="AJ32" i="13"/>
  <c r="AI32" i="13"/>
  <c r="AH32" i="13"/>
  <c r="AG32" i="13"/>
  <c r="AK20" i="13"/>
  <c r="AJ20" i="13"/>
  <c r="AI20" i="13"/>
  <c r="AH20" i="13"/>
  <c r="AG20" i="13"/>
  <c r="AK59" i="13"/>
  <c r="AJ59" i="13"/>
  <c r="AI59" i="13"/>
  <c r="AH59" i="13"/>
  <c r="AG59" i="13"/>
  <c r="AK27" i="13"/>
  <c r="AJ27" i="13"/>
  <c r="AI27" i="13"/>
  <c r="AH27" i="13"/>
  <c r="AG27" i="13"/>
  <c r="AK42" i="13"/>
  <c r="AJ42" i="13"/>
  <c r="AI42" i="13"/>
  <c r="AH42" i="13"/>
  <c r="AG42" i="13"/>
  <c r="AK28" i="13"/>
  <c r="AJ28" i="13"/>
  <c r="AI28" i="13"/>
  <c r="AH28" i="13"/>
  <c r="AG28" i="13"/>
  <c r="AK24" i="13"/>
  <c r="AJ24" i="13"/>
  <c r="AI24" i="13"/>
  <c r="AH24" i="13"/>
  <c r="AG24" i="13"/>
  <c r="AK38" i="13"/>
  <c r="AJ38" i="13"/>
  <c r="AI38" i="13"/>
  <c r="AH38" i="13"/>
  <c r="AG38" i="13"/>
  <c r="AK29" i="13"/>
  <c r="AJ29" i="13"/>
  <c r="AI29" i="13"/>
  <c r="AH29" i="13"/>
  <c r="AG29" i="13"/>
  <c r="AK17" i="13"/>
  <c r="AJ17" i="13"/>
  <c r="AI17" i="13"/>
  <c r="AH17" i="13"/>
  <c r="AG17" i="13"/>
  <c r="AK22" i="13"/>
  <c r="AJ22" i="13"/>
  <c r="AI22" i="13"/>
  <c r="AH22" i="13"/>
  <c r="AG22" i="13"/>
  <c r="AK25" i="13"/>
  <c r="AJ25" i="13"/>
  <c r="AI25" i="13"/>
  <c r="AH25" i="13"/>
  <c r="AG25" i="13"/>
  <c r="AK23" i="13"/>
  <c r="AJ23" i="13"/>
  <c r="AI23" i="13"/>
  <c r="AH23" i="13"/>
  <c r="AG23" i="13"/>
  <c r="AK15" i="13"/>
  <c r="AJ15" i="13"/>
  <c r="AI15" i="13"/>
  <c r="AH15" i="13"/>
  <c r="AG15" i="13"/>
  <c r="AK14" i="13"/>
  <c r="AJ14" i="13"/>
  <c r="AI14" i="13"/>
  <c r="AH14" i="13"/>
  <c r="AG14" i="13"/>
  <c r="AK16" i="13"/>
  <c r="AJ16" i="13"/>
  <c r="AI16" i="13"/>
  <c r="AH16" i="13"/>
  <c r="AG16" i="13"/>
  <c r="AK11" i="13"/>
  <c r="AJ11" i="13"/>
  <c r="AI11" i="13"/>
  <c r="AH11" i="13"/>
  <c r="AG11" i="13"/>
  <c r="AK13" i="13"/>
  <c r="AJ13" i="13"/>
  <c r="AI13" i="13"/>
  <c r="AH13" i="13"/>
  <c r="AG13" i="13"/>
  <c r="AL86" i="13" l="1"/>
  <c r="AL87" i="13"/>
  <c r="AL94" i="13"/>
  <c r="AL96" i="13"/>
  <c r="AM98" i="13"/>
  <c r="AM99" i="13"/>
  <c r="AN105" i="13"/>
  <c r="AN106" i="13"/>
  <c r="AN108" i="13"/>
  <c r="AN109" i="13"/>
  <c r="AN111" i="13"/>
  <c r="AL32" i="13"/>
  <c r="AL36" i="13"/>
  <c r="AL39" i="13"/>
  <c r="AL84" i="13"/>
  <c r="AL68" i="13"/>
  <c r="AL57" i="13"/>
  <c r="AL26" i="13"/>
  <c r="AN30" i="13"/>
  <c r="AN74" i="13"/>
  <c r="AN19" i="13"/>
  <c r="AN18" i="13"/>
  <c r="AN80" i="13"/>
  <c r="AL10" i="13"/>
  <c r="AL42" i="13"/>
  <c r="AL20" i="13"/>
  <c r="AL50" i="13"/>
  <c r="AL49" i="13"/>
  <c r="AL64" i="13"/>
  <c r="AL16" i="13"/>
  <c r="AM23" i="13"/>
  <c r="AN14" i="13"/>
  <c r="AL113" i="13"/>
  <c r="AL73" i="13"/>
  <c r="AL119" i="13"/>
  <c r="AL121" i="13"/>
  <c r="AL91" i="13"/>
  <c r="AL72" i="13"/>
  <c r="AL93" i="13"/>
  <c r="AL124" i="13"/>
  <c r="AL125" i="13"/>
  <c r="AL126" i="13"/>
  <c r="AL55" i="13"/>
  <c r="AL60" i="13"/>
  <c r="AL79" i="13"/>
  <c r="AL54" i="13"/>
  <c r="AL133" i="13"/>
  <c r="AL33" i="13"/>
  <c r="AL136" i="13"/>
  <c r="AL137" i="13"/>
  <c r="AL43" i="13"/>
  <c r="AL81" i="13"/>
  <c r="AL139" i="13"/>
  <c r="AL11" i="13"/>
  <c r="AM17" i="13"/>
  <c r="AN141" i="13"/>
  <c r="AL48" i="13"/>
  <c r="AN78" i="13"/>
  <c r="AL56" i="13"/>
  <c r="AN114" i="13"/>
  <c r="AL116" i="13"/>
  <c r="AN117" i="13"/>
  <c r="AN70" i="13"/>
  <c r="AL61" i="13"/>
  <c r="AN9" i="13"/>
  <c r="AN122" i="13"/>
  <c r="AN123" i="13"/>
  <c r="AN37" i="13"/>
  <c r="AN12" i="13"/>
  <c r="AN67" i="13"/>
  <c r="AN127" i="13"/>
  <c r="AN128" i="13"/>
  <c r="AN129" i="13"/>
  <c r="AN130" i="13"/>
  <c r="AN131" i="13"/>
  <c r="AN132" i="13"/>
  <c r="AN134" i="13"/>
  <c r="AN135" i="13"/>
  <c r="AN62" i="13"/>
  <c r="AN7" i="13"/>
  <c r="AN82" i="13"/>
  <c r="AN138" i="13"/>
  <c r="AM11" i="13"/>
  <c r="AM15" i="13"/>
  <c r="AL17" i="13"/>
  <c r="AN17" i="13"/>
  <c r="AN38" i="13"/>
  <c r="AN24" i="13"/>
  <c r="AL28" i="13"/>
  <c r="AN99" i="13"/>
  <c r="AM100" i="13"/>
  <c r="AL30" i="13"/>
  <c r="AM103" i="13"/>
  <c r="AN44" i="13"/>
  <c r="AM104" i="13"/>
  <c r="AL74" i="13"/>
  <c r="AM77" i="13"/>
  <c r="AN58" i="13"/>
  <c r="AM105" i="13"/>
  <c r="AL106" i="13"/>
  <c r="AM107" i="13"/>
  <c r="AN53" i="13"/>
  <c r="AM75" i="13"/>
  <c r="AM76" i="13"/>
  <c r="AM52" i="13"/>
  <c r="AM47" i="13"/>
  <c r="AM115" i="13"/>
  <c r="AM118" i="13"/>
  <c r="AM120" i="13"/>
  <c r="AM45" i="13"/>
  <c r="AM92" i="13"/>
  <c r="AM93" i="13"/>
  <c r="AM125" i="13"/>
  <c r="AM55" i="13"/>
  <c r="AM79" i="13"/>
  <c r="AM133" i="13"/>
  <c r="AM136" i="13"/>
  <c r="AM43" i="13"/>
  <c r="AM139" i="13"/>
  <c r="AM13" i="13"/>
  <c r="AL15" i="13"/>
  <c r="AN25" i="13"/>
  <c r="AL29" i="13"/>
  <c r="AM28" i="13"/>
  <c r="AM42" i="13"/>
  <c r="AN27" i="13"/>
  <c r="AN59" i="13"/>
  <c r="AN20" i="13"/>
  <c r="AM32" i="13"/>
  <c r="AN35" i="13"/>
  <c r="AN34" i="13"/>
  <c r="AN50" i="13"/>
  <c r="AM36" i="13"/>
  <c r="AN85" i="13"/>
  <c r="AN51" i="13"/>
  <c r="AN39" i="13"/>
  <c r="AM49" i="13"/>
  <c r="AN40" i="13"/>
  <c r="AN41" i="13"/>
  <c r="AN48" i="13"/>
  <c r="AM86" i="13"/>
  <c r="AN63" i="13"/>
  <c r="AN46" i="13"/>
  <c r="AN64" i="13"/>
  <c r="AM84" i="13"/>
  <c r="AN69" i="13"/>
  <c r="AN71" i="13"/>
  <c r="AN68" i="13"/>
  <c r="AM87" i="13"/>
  <c r="AN88" i="13"/>
  <c r="AN89" i="13"/>
  <c r="AN57" i="13"/>
  <c r="AM94" i="13"/>
  <c r="AN65" i="13"/>
  <c r="AN95" i="13"/>
  <c r="AN26" i="13"/>
  <c r="AM96" i="13"/>
  <c r="AN31" i="13"/>
  <c r="AN97" i="13"/>
  <c r="AL101" i="13"/>
  <c r="AL44" i="13"/>
  <c r="AL58" i="13"/>
  <c r="AL53" i="13"/>
  <c r="AL66" i="13"/>
  <c r="AL110" i="13"/>
  <c r="AL112" i="13"/>
  <c r="AL140" i="13"/>
  <c r="AN11" i="13"/>
  <c r="AN15" i="13"/>
  <c r="AL25" i="13"/>
  <c r="AN13" i="13"/>
  <c r="AN16" i="13"/>
  <c r="AL23" i="13"/>
  <c r="AN22" i="13"/>
  <c r="AM29" i="13"/>
  <c r="AN28" i="13"/>
  <c r="AM20" i="13"/>
  <c r="AM50" i="13"/>
  <c r="AM39" i="13"/>
  <c r="AM48" i="13"/>
  <c r="AM64" i="13"/>
  <c r="AM68" i="13"/>
  <c r="AM57" i="13"/>
  <c r="AM26" i="13"/>
  <c r="AN101" i="13"/>
  <c r="AN102" i="13"/>
  <c r="AN104" i="13"/>
  <c r="AN10" i="13"/>
  <c r="AN56" i="13"/>
  <c r="AN116" i="13"/>
  <c r="AN90" i="13"/>
  <c r="AN61" i="13"/>
  <c r="AN21" i="13"/>
  <c r="AM123" i="13"/>
  <c r="AM12" i="13"/>
  <c r="AM127" i="13"/>
  <c r="AM129" i="13"/>
  <c r="AM131" i="13"/>
  <c r="AM134" i="13"/>
  <c r="AM62" i="13"/>
  <c r="AM82" i="13"/>
  <c r="AL38" i="13"/>
  <c r="AL27" i="13"/>
  <c r="AL35" i="13"/>
  <c r="AL85" i="13"/>
  <c r="AL40" i="13"/>
  <c r="AL63" i="13"/>
  <c r="AL69" i="13"/>
  <c r="AL88" i="13"/>
  <c r="AL65" i="13"/>
  <c r="AL31" i="13"/>
  <c r="AM16" i="13"/>
  <c r="AL14" i="13"/>
  <c r="AN23" i="13"/>
  <c r="AM25" i="13"/>
  <c r="AL22" i="13"/>
  <c r="AN29" i="13"/>
  <c r="AM38" i="13"/>
  <c r="AL24" i="13"/>
  <c r="AN42" i="13"/>
  <c r="AM27" i="13"/>
  <c r="AL59" i="13"/>
  <c r="AN32" i="13"/>
  <c r="AM35" i="13"/>
  <c r="AL34" i="13"/>
  <c r="AN36" i="13"/>
  <c r="AM85" i="13"/>
  <c r="AL51" i="13"/>
  <c r="AN49" i="13"/>
  <c r="AM40" i="13"/>
  <c r="AL41" i="13"/>
  <c r="AN86" i="13"/>
  <c r="AM63" i="13"/>
  <c r="AL46" i="13"/>
  <c r="AN84" i="13"/>
  <c r="AM69" i="13"/>
  <c r="AL71" i="13"/>
  <c r="AN87" i="13"/>
  <c r="AM88" i="13"/>
  <c r="AL89" i="13"/>
  <c r="AN94" i="13"/>
  <c r="AM65" i="13"/>
  <c r="AL95" i="13"/>
  <c r="AN96" i="13"/>
  <c r="AM31" i="13"/>
  <c r="AL97" i="13"/>
  <c r="AN98" i="13"/>
  <c r="AL98" i="13"/>
  <c r="AL13" i="13"/>
  <c r="AM14" i="13"/>
  <c r="AM24" i="13"/>
  <c r="AM59" i="13"/>
  <c r="AM34" i="13"/>
  <c r="AM51" i="13"/>
  <c r="AM41" i="13"/>
  <c r="AM46" i="13"/>
  <c r="AM71" i="13"/>
  <c r="AM89" i="13"/>
  <c r="AM95" i="13"/>
  <c r="AM97" i="13"/>
  <c r="AM22" i="13"/>
  <c r="AN100" i="13"/>
  <c r="AM101" i="13"/>
  <c r="AL102" i="13"/>
  <c r="AN103" i="13"/>
  <c r="AM44" i="13"/>
  <c r="AL104" i="13"/>
  <c r="AO104" i="13" s="1"/>
  <c r="AN77" i="13"/>
  <c r="AM58" i="13"/>
  <c r="AL105" i="13"/>
  <c r="AN107" i="13"/>
  <c r="AM53" i="13"/>
  <c r="AL108" i="13"/>
  <c r="AN75" i="13"/>
  <c r="AM66" i="13"/>
  <c r="AL109" i="13"/>
  <c r="AN76" i="13"/>
  <c r="AM110" i="13"/>
  <c r="AL111" i="13"/>
  <c r="AN52" i="13"/>
  <c r="AM112" i="13"/>
  <c r="AN47" i="13"/>
  <c r="AM113" i="13"/>
  <c r="AN115" i="13"/>
  <c r="AM73" i="13"/>
  <c r="AN118" i="13"/>
  <c r="AM119" i="13"/>
  <c r="AL90" i="13"/>
  <c r="AN120" i="13"/>
  <c r="AM121" i="13"/>
  <c r="AN45" i="13"/>
  <c r="AM91" i="13"/>
  <c r="AL21" i="13"/>
  <c r="AN92" i="13"/>
  <c r="AM72" i="13"/>
  <c r="AL123" i="13"/>
  <c r="AN93" i="13"/>
  <c r="AM124" i="13"/>
  <c r="AL12" i="13"/>
  <c r="AN125" i="13"/>
  <c r="AM126" i="13"/>
  <c r="AL127" i="13"/>
  <c r="AN55" i="13"/>
  <c r="AM60" i="13"/>
  <c r="AL129" i="13"/>
  <c r="AO129" i="13" s="1"/>
  <c r="AN79" i="13"/>
  <c r="AM54" i="13"/>
  <c r="AL131" i="13"/>
  <c r="AN133" i="13"/>
  <c r="AM33" i="13"/>
  <c r="AL134" i="13"/>
  <c r="AO134" i="13" s="1"/>
  <c r="AN136" i="13"/>
  <c r="AM137" i="13"/>
  <c r="AL62" i="13"/>
  <c r="AN43" i="13"/>
  <c r="AM81" i="13"/>
  <c r="AL82" i="13"/>
  <c r="AO82" i="13" s="1"/>
  <c r="AN139" i="13"/>
  <c r="AM140" i="13"/>
  <c r="AL141" i="13"/>
  <c r="AL99" i="13"/>
  <c r="AM102" i="13"/>
  <c r="AM108" i="13"/>
  <c r="AL19" i="13"/>
  <c r="AN66" i="13"/>
  <c r="AM109" i="13"/>
  <c r="AL18" i="13"/>
  <c r="AN110" i="13"/>
  <c r="AM111" i="13"/>
  <c r="AL80" i="13"/>
  <c r="AN112" i="13"/>
  <c r="AM10" i="13"/>
  <c r="AL78" i="13"/>
  <c r="AN113" i="13"/>
  <c r="AM56" i="13"/>
  <c r="AL114" i="13"/>
  <c r="AN73" i="13"/>
  <c r="AM116" i="13"/>
  <c r="AL117" i="13"/>
  <c r="AN119" i="13"/>
  <c r="AM90" i="13"/>
  <c r="AL70" i="13"/>
  <c r="AN121" i="13"/>
  <c r="AM61" i="13"/>
  <c r="AL9" i="13"/>
  <c r="AN91" i="13"/>
  <c r="AM21" i="13"/>
  <c r="AL122" i="13"/>
  <c r="AN72" i="13"/>
  <c r="AL37" i="13"/>
  <c r="AN124" i="13"/>
  <c r="AL67" i="13"/>
  <c r="AN126" i="13"/>
  <c r="AL128" i="13"/>
  <c r="AN60" i="13"/>
  <c r="AL130" i="13"/>
  <c r="AN54" i="13"/>
  <c r="AL132" i="13"/>
  <c r="AN33" i="13"/>
  <c r="AL135" i="13"/>
  <c r="AN137" i="13"/>
  <c r="AL7" i="13"/>
  <c r="AN81" i="13"/>
  <c r="AL138" i="13"/>
  <c r="AN140" i="13"/>
  <c r="AM141" i="13"/>
  <c r="AL100" i="13"/>
  <c r="AM30" i="13"/>
  <c r="AL103" i="13"/>
  <c r="AO103" i="13" s="1"/>
  <c r="AM74" i="13"/>
  <c r="AL77" i="13"/>
  <c r="AM106" i="13"/>
  <c r="AL107" i="13"/>
  <c r="AM19" i="13"/>
  <c r="AL75" i="13"/>
  <c r="AM18" i="13"/>
  <c r="AL76" i="13"/>
  <c r="AM80" i="13"/>
  <c r="AL52" i="13"/>
  <c r="AM78" i="13"/>
  <c r="AL47" i="13"/>
  <c r="AM114" i="13"/>
  <c r="AL115" i="13"/>
  <c r="AM117" i="13"/>
  <c r="AL118" i="13"/>
  <c r="AM70" i="13"/>
  <c r="AL120" i="13"/>
  <c r="AO120" i="13" s="1"/>
  <c r="AM9" i="13"/>
  <c r="AL45" i="13"/>
  <c r="AM122" i="13"/>
  <c r="AL92" i="13"/>
  <c r="AM37" i="13"/>
  <c r="AM67" i="13"/>
  <c r="AM128" i="13"/>
  <c r="AM130" i="13"/>
  <c r="AM132" i="13"/>
  <c r="AM135" i="13"/>
  <c r="AM7" i="13"/>
  <c r="AM138" i="13"/>
  <c r="AK129" i="11"/>
  <c r="AJ129" i="11"/>
  <c r="AI129" i="11"/>
  <c r="AH129" i="11"/>
  <c r="AG129" i="11"/>
  <c r="AK128" i="11"/>
  <c r="AJ128" i="11"/>
  <c r="AI128" i="11"/>
  <c r="AH128" i="11"/>
  <c r="AG128" i="11"/>
  <c r="AK127" i="11"/>
  <c r="AJ127" i="11"/>
  <c r="AI127" i="11"/>
  <c r="AH127" i="11"/>
  <c r="AG127" i="11"/>
  <c r="AK126" i="11"/>
  <c r="AJ126" i="11"/>
  <c r="AI126" i="11"/>
  <c r="AH126" i="11"/>
  <c r="AG126" i="11"/>
  <c r="AK125" i="11"/>
  <c r="AJ125" i="11"/>
  <c r="AI125" i="11"/>
  <c r="AH125" i="11"/>
  <c r="AG125" i="11"/>
  <c r="AK124" i="11"/>
  <c r="AJ124" i="11"/>
  <c r="AI124" i="11"/>
  <c r="AH124" i="11"/>
  <c r="AG124" i="11"/>
  <c r="AK123" i="11"/>
  <c r="AJ123" i="11"/>
  <c r="AI123" i="11"/>
  <c r="AH123" i="11"/>
  <c r="AG123" i="11"/>
  <c r="AK122" i="11"/>
  <c r="AJ122" i="11"/>
  <c r="AI122" i="11"/>
  <c r="AH122" i="11"/>
  <c r="AG122" i="11"/>
  <c r="AK121" i="11"/>
  <c r="AJ121" i="11"/>
  <c r="AI121" i="11"/>
  <c r="AH121" i="11"/>
  <c r="AG121" i="11"/>
  <c r="AK120" i="11"/>
  <c r="AJ120" i="11"/>
  <c r="AI120" i="11"/>
  <c r="AH120" i="11"/>
  <c r="AG120" i="11"/>
  <c r="AK119" i="11"/>
  <c r="AJ119" i="11"/>
  <c r="AI119" i="11"/>
  <c r="AH119" i="11"/>
  <c r="AG119" i="11"/>
  <c r="AK118" i="11"/>
  <c r="AJ118" i="11"/>
  <c r="AI118" i="11"/>
  <c r="AH118" i="11"/>
  <c r="AG118" i="11"/>
  <c r="AK117" i="11"/>
  <c r="AJ117" i="11"/>
  <c r="AI117" i="11"/>
  <c r="AH117" i="11"/>
  <c r="AG117" i="11"/>
  <c r="AK116" i="11"/>
  <c r="AJ116" i="11"/>
  <c r="AI116" i="11"/>
  <c r="AH116" i="11"/>
  <c r="AG116" i="11"/>
  <c r="AK115" i="11"/>
  <c r="AJ115" i="11"/>
  <c r="AI115" i="11"/>
  <c r="AH115" i="11"/>
  <c r="AG115" i="11"/>
  <c r="AK114" i="11"/>
  <c r="AJ114" i="11"/>
  <c r="AI114" i="11"/>
  <c r="AH114" i="11"/>
  <c r="AG114" i="11"/>
  <c r="AK113" i="11"/>
  <c r="AJ113" i="11"/>
  <c r="AI113" i="11"/>
  <c r="AH113" i="11"/>
  <c r="AG113" i="11"/>
  <c r="AK112" i="11"/>
  <c r="AJ112" i="11"/>
  <c r="AI112" i="11"/>
  <c r="AH112" i="11"/>
  <c r="AG112" i="11"/>
  <c r="AK111" i="11"/>
  <c r="AJ111" i="11"/>
  <c r="AI111" i="11"/>
  <c r="AH111" i="11"/>
  <c r="AG111" i="11"/>
  <c r="AK110" i="11"/>
  <c r="AJ110" i="11"/>
  <c r="AI110" i="11"/>
  <c r="AH110" i="11"/>
  <c r="AG110" i="11"/>
  <c r="AK109" i="11"/>
  <c r="AJ109" i="11"/>
  <c r="AI109" i="11"/>
  <c r="AH109" i="11"/>
  <c r="AG109" i="11"/>
  <c r="AK108" i="11"/>
  <c r="AJ108" i="11"/>
  <c r="AI108" i="11"/>
  <c r="AH108" i="11"/>
  <c r="AG108" i="11"/>
  <c r="AK107" i="11"/>
  <c r="AJ107" i="11"/>
  <c r="AI107" i="11"/>
  <c r="AH107" i="11"/>
  <c r="AG107" i="11"/>
  <c r="AK106" i="11"/>
  <c r="AJ106" i="11"/>
  <c r="AI106" i="11"/>
  <c r="AH106" i="11"/>
  <c r="AG106" i="11"/>
  <c r="AK105" i="11"/>
  <c r="AJ105" i="11"/>
  <c r="AI105" i="11"/>
  <c r="AH105" i="11"/>
  <c r="AG105" i="11"/>
  <c r="AK104" i="11"/>
  <c r="AJ104" i="11"/>
  <c r="AI104" i="11"/>
  <c r="AH104" i="11"/>
  <c r="AG104" i="11"/>
  <c r="AK103" i="11"/>
  <c r="AJ103" i="11"/>
  <c r="AI103" i="11"/>
  <c r="AH103" i="11"/>
  <c r="AG103" i="11"/>
  <c r="AK102" i="11"/>
  <c r="AJ102" i="11"/>
  <c r="AI102" i="11"/>
  <c r="AH102" i="11"/>
  <c r="AG102" i="11"/>
  <c r="AK101" i="11"/>
  <c r="AJ101" i="11"/>
  <c r="AI101" i="11"/>
  <c r="AH101" i="11"/>
  <c r="AG101" i="11"/>
  <c r="AK100" i="11"/>
  <c r="AJ100" i="11"/>
  <c r="AI100" i="11"/>
  <c r="AH100" i="11"/>
  <c r="AG100" i="11"/>
  <c r="AK99" i="11"/>
  <c r="AJ99" i="11"/>
  <c r="AI99" i="11"/>
  <c r="AH99" i="11"/>
  <c r="AG99" i="11"/>
  <c r="AK98" i="11"/>
  <c r="AJ98" i="11"/>
  <c r="AI98" i="11"/>
  <c r="AH98" i="11"/>
  <c r="AG98" i="11"/>
  <c r="AK97" i="11"/>
  <c r="AJ97" i="11"/>
  <c r="AI97" i="11"/>
  <c r="AH97" i="11"/>
  <c r="AG97" i="11"/>
  <c r="AK96" i="11"/>
  <c r="AJ96" i="11"/>
  <c r="AI96" i="11"/>
  <c r="AH96" i="11"/>
  <c r="AG96" i="11"/>
  <c r="AK95" i="11"/>
  <c r="AJ95" i="11"/>
  <c r="AI95" i="11"/>
  <c r="AH95" i="11"/>
  <c r="AG95" i="11"/>
  <c r="AK94" i="11"/>
  <c r="AJ94" i="11"/>
  <c r="AI94" i="11"/>
  <c r="AH94" i="11"/>
  <c r="AG94" i="11"/>
  <c r="AK93" i="11"/>
  <c r="AJ93" i="11"/>
  <c r="AI93" i="11"/>
  <c r="AH93" i="11"/>
  <c r="AG93" i="11"/>
  <c r="AK84" i="11"/>
  <c r="AJ84" i="11"/>
  <c r="AI84" i="11"/>
  <c r="AH84" i="11"/>
  <c r="AG84" i="11"/>
  <c r="AK83" i="11"/>
  <c r="AJ83" i="11"/>
  <c r="AI83" i="11"/>
  <c r="AH83" i="11"/>
  <c r="AG83" i="11"/>
  <c r="AK82" i="11"/>
  <c r="AJ82" i="11"/>
  <c r="AI82" i="11"/>
  <c r="AH82" i="11"/>
  <c r="AG82" i="11"/>
  <c r="AK81" i="11"/>
  <c r="AJ81" i="11"/>
  <c r="AI81" i="11"/>
  <c r="AH81" i="11"/>
  <c r="AG81" i="11"/>
  <c r="AK80" i="11"/>
  <c r="AJ80" i="11"/>
  <c r="AI80" i="11"/>
  <c r="AH80" i="11"/>
  <c r="AG80" i="11"/>
  <c r="AK79" i="11"/>
  <c r="AJ79" i="11"/>
  <c r="AI79" i="11"/>
  <c r="AH79" i="11"/>
  <c r="AG79" i="11"/>
  <c r="AK78" i="11"/>
  <c r="AJ78" i="11"/>
  <c r="AI78" i="11"/>
  <c r="AH78" i="11"/>
  <c r="AG78" i="11"/>
  <c r="AK77" i="11"/>
  <c r="AJ77" i="11"/>
  <c r="AI77" i="11"/>
  <c r="AH77" i="11"/>
  <c r="AG77" i="11"/>
  <c r="AK76" i="11"/>
  <c r="AJ76" i="11"/>
  <c r="AI76" i="11"/>
  <c r="AH76" i="11"/>
  <c r="AG76" i="11"/>
  <c r="AK75" i="11"/>
  <c r="AJ75" i="11"/>
  <c r="AI75" i="11"/>
  <c r="AH75" i="11"/>
  <c r="AG75" i="11"/>
  <c r="AK73" i="11"/>
  <c r="AJ73" i="11"/>
  <c r="AI73" i="11"/>
  <c r="AH73" i="11"/>
  <c r="AG73" i="11"/>
  <c r="AK72" i="11"/>
  <c r="AJ72" i="11"/>
  <c r="AI72" i="11"/>
  <c r="AH72" i="11"/>
  <c r="AG72" i="11"/>
  <c r="AK71" i="11"/>
  <c r="AJ71" i="11"/>
  <c r="AI71" i="11"/>
  <c r="AH71" i="11"/>
  <c r="AG71" i="11"/>
  <c r="AK70" i="11"/>
  <c r="AJ70" i="11"/>
  <c r="AI70" i="11"/>
  <c r="AH70" i="11"/>
  <c r="AG70" i="11"/>
  <c r="AK69" i="11"/>
  <c r="AJ69" i="11"/>
  <c r="AI69" i="11"/>
  <c r="AH69" i="11"/>
  <c r="AG69" i="11"/>
  <c r="AK68" i="11"/>
  <c r="AJ68" i="11"/>
  <c r="AI68" i="11"/>
  <c r="AH68" i="11"/>
  <c r="AG68" i="11"/>
  <c r="AK67" i="11"/>
  <c r="AJ67" i="11"/>
  <c r="AI67" i="11"/>
  <c r="AH67" i="11"/>
  <c r="AG67" i="11"/>
  <c r="AK64" i="11"/>
  <c r="AJ64" i="11"/>
  <c r="AI64" i="11"/>
  <c r="AH64" i="11"/>
  <c r="AG64" i="11"/>
  <c r="AK63" i="11"/>
  <c r="AJ63" i="11"/>
  <c r="AI63" i="11"/>
  <c r="AH63" i="11"/>
  <c r="AG63" i="11"/>
  <c r="AK62" i="11"/>
  <c r="AJ62" i="11"/>
  <c r="AI62" i="11"/>
  <c r="AH62" i="11"/>
  <c r="AG62" i="11"/>
  <c r="AK60" i="11"/>
  <c r="AJ60" i="11"/>
  <c r="AI60" i="11"/>
  <c r="AH60" i="11"/>
  <c r="AG60" i="11"/>
  <c r="AK59" i="11"/>
  <c r="AJ59" i="11"/>
  <c r="AI59" i="11"/>
  <c r="AH59" i="11"/>
  <c r="AG59" i="11"/>
  <c r="AK58" i="11"/>
  <c r="AJ58" i="11"/>
  <c r="AI58" i="11"/>
  <c r="AH58" i="11"/>
  <c r="AG58" i="11"/>
  <c r="AK57" i="11"/>
  <c r="AJ57" i="11"/>
  <c r="AI57" i="11"/>
  <c r="AH57" i="11"/>
  <c r="AG57" i="11"/>
  <c r="AK56" i="11"/>
  <c r="AJ56" i="11"/>
  <c r="AI56" i="11"/>
  <c r="AH56" i="11"/>
  <c r="AG56" i="11"/>
  <c r="AK55" i="11"/>
  <c r="AJ55" i="11"/>
  <c r="AI55" i="11"/>
  <c r="AH55" i="11"/>
  <c r="AG55" i="11"/>
  <c r="AK54" i="11"/>
  <c r="AJ54" i="11"/>
  <c r="AI54" i="11"/>
  <c r="AH54" i="11"/>
  <c r="AG54" i="11"/>
  <c r="AK53" i="11"/>
  <c r="AJ53" i="11"/>
  <c r="AI53" i="11"/>
  <c r="AH53" i="11"/>
  <c r="AG53" i="11"/>
  <c r="AK49" i="11"/>
  <c r="AJ49" i="11"/>
  <c r="AI49" i="11"/>
  <c r="AH49" i="11"/>
  <c r="AG49" i="11"/>
  <c r="AK48" i="11"/>
  <c r="AJ48" i="11"/>
  <c r="AI48" i="11"/>
  <c r="AH48" i="11"/>
  <c r="AG48" i="11"/>
  <c r="AK47" i="11"/>
  <c r="AJ47" i="11"/>
  <c r="AI47" i="11"/>
  <c r="AH47" i="11"/>
  <c r="AG47" i="11"/>
  <c r="AK38" i="11"/>
  <c r="AJ38" i="11"/>
  <c r="AI38" i="11"/>
  <c r="AH38" i="11"/>
  <c r="AG38" i="11"/>
  <c r="AK36" i="11"/>
  <c r="AJ36" i="11"/>
  <c r="AI36" i="11"/>
  <c r="AH36" i="11"/>
  <c r="AG36" i="11"/>
  <c r="AK35" i="11"/>
  <c r="AJ35" i="11"/>
  <c r="AI35" i="11"/>
  <c r="AH35" i="11"/>
  <c r="AG35" i="11"/>
  <c r="AK34" i="11"/>
  <c r="AJ34" i="11"/>
  <c r="AI34" i="11"/>
  <c r="AH34" i="11"/>
  <c r="AG34" i="11"/>
  <c r="AK33" i="11"/>
  <c r="AJ33" i="11"/>
  <c r="AI33" i="11"/>
  <c r="AH33" i="11"/>
  <c r="AG33" i="11"/>
  <c r="AK31" i="11"/>
  <c r="AJ31" i="11"/>
  <c r="AI31" i="11"/>
  <c r="AH31" i="11"/>
  <c r="AG31" i="11"/>
  <c r="AK28" i="11"/>
  <c r="AJ28" i="11"/>
  <c r="AI28" i="11"/>
  <c r="AH28" i="11"/>
  <c r="AG28" i="11"/>
  <c r="AK22" i="11"/>
  <c r="AJ22" i="11"/>
  <c r="AI22" i="11"/>
  <c r="AH22" i="11"/>
  <c r="AG22" i="11"/>
  <c r="AK20" i="11"/>
  <c r="AJ20" i="11"/>
  <c r="AI20" i="11"/>
  <c r="AH20" i="11"/>
  <c r="AG20" i="11"/>
  <c r="AK19" i="11"/>
  <c r="AJ19" i="11"/>
  <c r="AI19" i="11"/>
  <c r="AH19" i="11"/>
  <c r="AG19" i="11"/>
  <c r="AK15" i="11"/>
  <c r="AJ15" i="11"/>
  <c r="AI15" i="11"/>
  <c r="AH15" i="11"/>
  <c r="AG15" i="11"/>
  <c r="AK14" i="11"/>
  <c r="AJ14" i="11"/>
  <c r="AI14" i="11"/>
  <c r="AH14" i="11"/>
  <c r="AG14" i="11"/>
  <c r="AK8" i="11"/>
  <c r="AJ8" i="11"/>
  <c r="AI8" i="11"/>
  <c r="AH8" i="11"/>
  <c r="AG8" i="11"/>
  <c r="AK92" i="11"/>
  <c r="AJ92" i="11"/>
  <c r="AI92" i="11"/>
  <c r="AH92" i="11"/>
  <c r="AG92" i="11"/>
  <c r="AK91" i="11"/>
  <c r="AJ91" i="11"/>
  <c r="AI91" i="11"/>
  <c r="AH91" i="11"/>
  <c r="AG91" i="11"/>
  <c r="AK90" i="11"/>
  <c r="AJ90" i="11"/>
  <c r="AI90" i="11"/>
  <c r="AH90" i="11"/>
  <c r="AG90" i="11"/>
  <c r="AK89" i="11"/>
  <c r="AJ89" i="11"/>
  <c r="AI89" i="11"/>
  <c r="AH89" i="11"/>
  <c r="AG89" i="11"/>
  <c r="AK88" i="11"/>
  <c r="AJ88" i="11"/>
  <c r="AI88" i="11"/>
  <c r="AH88" i="11"/>
  <c r="AG88" i="11"/>
  <c r="AK87" i="11"/>
  <c r="AJ87" i="11"/>
  <c r="AI87" i="11"/>
  <c r="AH87" i="11"/>
  <c r="AG87" i="11"/>
  <c r="AK86" i="11"/>
  <c r="AJ86" i="11"/>
  <c r="AI86" i="11"/>
  <c r="AH86" i="11"/>
  <c r="AG86" i="11"/>
  <c r="AK74" i="11"/>
  <c r="AJ74" i="11"/>
  <c r="AI74" i="11"/>
  <c r="AH74" i="11"/>
  <c r="AG74" i="11"/>
  <c r="AK50" i="11"/>
  <c r="AJ50" i="11"/>
  <c r="AI50" i="11"/>
  <c r="AH50" i="11"/>
  <c r="AG50" i="11"/>
  <c r="AK66" i="11"/>
  <c r="AJ66" i="11"/>
  <c r="AI66" i="11"/>
  <c r="AH66" i="11"/>
  <c r="AG66" i="11"/>
  <c r="AK45" i="11"/>
  <c r="AJ45" i="11"/>
  <c r="AI45" i="11"/>
  <c r="AH45" i="11"/>
  <c r="AG45" i="11"/>
  <c r="AK51" i="11"/>
  <c r="AJ51" i="11"/>
  <c r="AI51" i="11"/>
  <c r="AH51" i="11"/>
  <c r="AG51" i="11"/>
  <c r="AK46" i="11"/>
  <c r="AJ46" i="11"/>
  <c r="AI46" i="11"/>
  <c r="AH46" i="11"/>
  <c r="AG46" i="11"/>
  <c r="AK52" i="11"/>
  <c r="AJ52" i="11"/>
  <c r="AI52" i="11"/>
  <c r="AH52" i="11"/>
  <c r="AG52" i="11"/>
  <c r="AK44" i="11"/>
  <c r="AJ44" i="11"/>
  <c r="AI44" i="11"/>
  <c r="AH44" i="11"/>
  <c r="AG44" i="11"/>
  <c r="AK43" i="11"/>
  <c r="AJ43" i="11"/>
  <c r="AI43" i="11"/>
  <c r="AH43" i="11"/>
  <c r="AG43" i="11"/>
  <c r="AK65" i="11"/>
  <c r="AJ65" i="11"/>
  <c r="AI65" i="11"/>
  <c r="AH65" i="11"/>
  <c r="AG65" i="11"/>
  <c r="AK40" i="11"/>
  <c r="AJ40" i="11"/>
  <c r="AI40" i="11"/>
  <c r="AH40" i="11"/>
  <c r="AG40" i="11"/>
  <c r="AK37" i="11"/>
  <c r="AJ37" i="11"/>
  <c r="AI37" i="11"/>
  <c r="AH37" i="11"/>
  <c r="AG37" i="11"/>
  <c r="AK42" i="11"/>
  <c r="AJ42" i="11"/>
  <c r="AI42" i="11"/>
  <c r="AH42" i="11"/>
  <c r="AG42" i="11"/>
  <c r="AK27" i="11"/>
  <c r="AJ27" i="11"/>
  <c r="AI27" i="11"/>
  <c r="AH27" i="11"/>
  <c r="AG27" i="11"/>
  <c r="AK61" i="11"/>
  <c r="AJ61" i="11"/>
  <c r="AI61" i="11"/>
  <c r="AH61" i="11"/>
  <c r="AG61" i="11"/>
  <c r="AK25" i="11"/>
  <c r="AJ25" i="11"/>
  <c r="AI25" i="11"/>
  <c r="AH25" i="11"/>
  <c r="AG25" i="11"/>
  <c r="AK29" i="11"/>
  <c r="AJ29" i="11"/>
  <c r="AI29" i="11"/>
  <c r="AH29" i="11"/>
  <c r="AG29" i="11"/>
  <c r="AK41" i="11"/>
  <c r="AJ41" i="11"/>
  <c r="AI41" i="11"/>
  <c r="AH41" i="11"/>
  <c r="AG41" i="11"/>
  <c r="AK18" i="11"/>
  <c r="AJ18" i="11"/>
  <c r="AI18" i="11"/>
  <c r="AH18" i="11"/>
  <c r="AG18" i="11"/>
  <c r="AK32" i="11"/>
  <c r="AJ32" i="11"/>
  <c r="AI32" i="11"/>
  <c r="AH32" i="11"/>
  <c r="AG32" i="11"/>
  <c r="AK30" i="11"/>
  <c r="AJ30" i="11"/>
  <c r="AI30" i="11"/>
  <c r="AH30" i="11"/>
  <c r="AG30" i="11"/>
  <c r="AK26" i="11"/>
  <c r="AJ26" i="11"/>
  <c r="AI26" i="11"/>
  <c r="AH26" i="11"/>
  <c r="AG26" i="11"/>
  <c r="AK39" i="11"/>
  <c r="AJ39" i="11"/>
  <c r="AI39" i="11"/>
  <c r="AH39" i="11"/>
  <c r="AG39" i="11"/>
  <c r="AK21" i="11"/>
  <c r="AJ21" i="11"/>
  <c r="AI21" i="11"/>
  <c r="AH21" i="11"/>
  <c r="AG21" i="11"/>
  <c r="AK23" i="11"/>
  <c r="AJ23" i="11"/>
  <c r="AI23" i="11"/>
  <c r="AH23" i="11"/>
  <c r="AG23" i="11"/>
  <c r="AK24" i="11"/>
  <c r="AJ24" i="11"/>
  <c r="AI24" i="11"/>
  <c r="AH24" i="11"/>
  <c r="AG24" i="11"/>
  <c r="AK13" i="11"/>
  <c r="AJ13" i="11"/>
  <c r="AI13" i="11"/>
  <c r="AH13" i="11"/>
  <c r="AG13" i="11"/>
  <c r="AK17" i="11"/>
  <c r="AJ17" i="11"/>
  <c r="AI17" i="11"/>
  <c r="AH17" i="11"/>
  <c r="AG17" i="11"/>
  <c r="AK16" i="11"/>
  <c r="AJ16" i="11"/>
  <c r="AI16" i="11"/>
  <c r="AH16" i="11"/>
  <c r="AG16" i="11"/>
  <c r="AK12" i="11"/>
  <c r="AJ12" i="11"/>
  <c r="AI12" i="11"/>
  <c r="AH12" i="11"/>
  <c r="AG12" i="11"/>
  <c r="AK11" i="11"/>
  <c r="AJ11" i="11"/>
  <c r="AI11" i="11"/>
  <c r="AH11" i="11"/>
  <c r="AG11" i="11"/>
  <c r="AK10" i="11"/>
  <c r="AJ10" i="11"/>
  <c r="AI10" i="11"/>
  <c r="AH10" i="11"/>
  <c r="AG10" i="11"/>
  <c r="AK9" i="11"/>
  <c r="AJ9" i="11"/>
  <c r="AI9" i="11"/>
  <c r="AH9" i="11"/>
  <c r="AG9" i="11"/>
  <c r="AO115" i="13" l="1"/>
  <c r="AO127" i="13"/>
  <c r="AO105" i="13"/>
  <c r="AO77" i="13"/>
  <c r="AO76" i="13"/>
  <c r="AO107" i="13"/>
  <c r="AO94" i="13"/>
  <c r="AO132" i="13"/>
  <c r="AO97" i="13"/>
  <c r="AO112" i="13"/>
  <c r="AO137" i="13"/>
  <c r="AO126" i="13"/>
  <c r="AO72" i="13"/>
  <c r="AO73" i="13"/>
  <c r="AO96" i="13"/>
  <c r="AO87" i="13"/>
  <c r="AO86" i="13"/>
  <c r="AO128" i="13"/>
  <c r="AO80" i="13"/>
  <c r="AO118" i="13"/>
  <c r="AO78" i="13"/>
  <c r="AO99" i="13"/>
  <c r="AO108" i="13"/>
  <c r="AO71" i="13"/>
  <c r="AO88" i="13"/>
  <c r="AO85" i="13"/>
  <c r="AO110" i="13"/>
  <c r="AO116" i="13"/>
  <c r="AO139" i="13"/>
  <c r="AO136" i="13"/>
  <c r="AO79" i="13"/>
  <c r="AO125" i="13"/>
  <c r="AO91" i="13"/>
  <c r="AO113" i="13"/>
  <c r="AO70" i="13"/>
  <c r="AO138" i="13"/>
  <c r="AO135" i="13"/>
  <c r="AO130" i="13"/>
  <c r="AO122" i="13"/>
  <c r="AO114" i="13"/>
  <c r="AO141" i="13"/>
  <c r="AO131" i="13"/>
  <c r="AO123" i="13"/>
  <c r="AO90" i="13"/>
  <c r="AO109" i="13"/>
  <c r="AO102" i="13"/>
  <c r="AO98" i="13"/>
  <c r="AO89" i="13"/>
  <c r="AO101" i="13"/>
  <c r="AO106" i="13"/>
  <c r="AO74" i="13"/>
  <c r="AO81" i="13"/>
  <c r="AO124" i="13"/>
  <c r="AO121" i="13"/>
  <c r="AO92" i="13"/>
  <c r="AO75" i="13"/>
  <c r="AO100" i="13"/>
  <c r="AO117" i="13"/>
  <c r="AO111" i="13"/>
  <c r="AO95" i="13"/>
  <c r="AO140" i="13"/>
  <c r="AO133" i="13"/>
  <c r="AO93" i="13"/>
  <c r="AO119" i="13"/>
  <c r="AM120" i="11"/>
  <c r="AN123" i="11"/>
  <c r="AM124" i="11"/>
  <c r="AN127" i="11"/>
  <c r="AM128" i="11"/>
  <c r="AL129" i="11"/>
  <c r="AO64" i="13"/>
  <c r="AO20" i="13"/>
  <c r="AO26" i="13"/>
  <c r="AO43" i="13"/>
  <c r="AO55" i="13"/>
  <c r="AO58" i="13"/>
  <c r="AO62" i="13"/>
  <c r="AO29" i="13"/>
  <c r="AO53" i="13"/>
  <c r="AO50" i="13"/>
  <c r="AO47" i="13"/>
  <c r="AO57" i="13"/>
  <c r="AO39" i="13"/>
  <c r="AO30" i="13"/>
  <c r="AO61" i="13"/>
  <c r="AO10" i="13"/>
  <c r="AO16" i="13"/>
  <c r="AO68" i="13"/>
  <c r="AO28" i="13"/>
  <c r="AO48" i="13"/>
  <c r="AO45" i="13"/>
  <c r="AO42" i="13"/>
  <c r="AO52" i="13"/>
  <c r="AO56" i="13"/>
  <c r="AO12" i="13"/>
  <c r="AO84" i="13"/>
  <c r="AO32" i="13"/>
  <c r="AO44" i="13"/>
  <c r="AO36" i="13"/>
  <c r="AO23" i="13"/>
  <c r="AO11" i="13"/>
  <c r="AO49" i="13"/>
  <c r="AO17" i="13"/>
  <c r="AO25" i="13"/>
  <c r="AO13" i="13"/>
  <c r="AO33" i="13"/>
  <c r="AO15" i="13"/>
  <c r="AO60" i="13"/>
  <c r="AO54" i="13"/>
  <c r="AO66" i="13"/>
  <c r="AO9" i="13"/>
  <c r="AO21" i="13"/>
  <c r="AO34" i="13"/>
  <c r="AO14" i="13"/>
  <c r="AO67" i="13"/>
  <c r="AO19" i="13"/>
  <c r="AO51" i="13"/>
  <c r="AO22" i="13"/>
  <c r="AO69" i="13"/>
  <c r="AO35" i="13"/>
  <c r="AO18" i="13"/>
  <c r="AO41" i="13"/>
  <c r="AO24" i="13"/>
  <c r="AO31" i="13"/>
  <c r="AO63" i="13"/>
  <c r="AO27" i="13"/>
  <c r="AO7" i="13"/>
  <c r="AO37" i="13"/>
  <c r="AO46" i="13"/>
  <c r="AO59" i="13"/>
  <c r="AO65" i="13"/>
  <c r="AO40" i="13"/>
  <c r="AO38" i="13"/>
  <c r="AM103" i="11"/>
  <c r="AN115" i="11"/>
  <c r="AN92" i="11"/>
  <c r="AL31" i="11"/>
  <c r="AL49" i="11"/>
  <c r="AL60" i="11"/>
  <c r="AL71" i="11"/>
  <c r="AL80" i="11"/>
  <c r="AL96" i="11"/>
  <c r="AL99" i="11"/>
  <c r="AL27" i="11"/>
  <c r="AN99" i="11"/>
  <c r="AM29" i="11"/>
  <c r="AN46" i="11"/>
  <c r="AM74" i="11"/>
  <c r="AM8" i="11"/>
  <c r="AM36" i="11"/>
  <c r="AM56" i="11"/>
  <c r="AM67" i="11"/>
  <c r="AM76" i="11"/>
  <c r="AL112" i="11"/>
  <c r="AL115" i="11"/>
  <c r="AM119" i="11"/>
  <c r="AL43" i="11"/>
  <c r="AN44" i="11"/>
  <c r="AN86" i="11"/>
  <c r="AM42" i="11"/>
  <c r="AL37" i="11"/>
  <c r="AN40" i="11"/>
  <c r="AL45" i="11"/>
  <c r="AN66" i="11"/>
  <c r="AN50" i="11"/>
  <c r="AN91" i="11"/>
  <c r="AN28" i="11"/>
  <c r="AN35" i="11"/>
  <c r="AN48" i="11"/>
  <c r="AN55" i="11"/>
  <c r="AN59" i="11"/>
  <c r="AN64" i="11"/>
  <c r="AN70" i="11"/>
  <c r="AN75" i="11"/>
  <c r="AN79" i="11"/>
  <c r="AN83" i="11"/>
  <c r="AM104" i="11"/>
  <c r="AM60" i="11"/>
  <c r="AL64" i="11"/>
  <c r="AM71" i="11"/>
  <c r="AL75" i="11"/>
  <c r="AM80" i="11"/>
  <c r="AL83" i="11"/>
  <c r="AL100" i="11"/>
  <c r="AL103" i="11"/>
  <c r="AN103" i="11"/>
  <c r="AM107" i="11"/>
  <c r="AM108" i="11"/>
  <c r="AL116" i="11"/>
  <c r="AL119" i="11"/>
  <c r="AN119" i="11"/>
  <c r="AM123" i="11"/>
  <c r="AM127" i="11"/>
  <c r="AN32" i="11"/>
  <c r="AL29" i="11"/>
  <c r="AL65" i="11"/>
  <c r="AM46" i="11"/>
  <c r="AL86" i="11"/>
  <c r="AL89" i="11"/>
  <c r="AL14" i="11"/>
  <c r="AL55" i="11"/>
  <c r="AM9" i="11"/>
  <c r="AN12" i="11"/>
  <c r="AM16" i="11"/>
  <c r="AL17" i="11"/>
  <c r="AN24" i="11"/>
  <c r="AM23" i="11"/>
  <c r="AL21" i="11"/>
  <c r="AN26" i="11"/>
  <c r="AM30" i="11"/>
  <c r="AL32" i="11"/>
  <c r="AN41" i="11"/>
  <c r="AN25" i="11"/>
  <c r="AM27" i="11"/>
  <c r="AN65" i="11"/>
  <c r="AN52" i="11"/>
  <c r="AL51" i="11"/>
  <c r="AN45" i="11"/>
  <c r="AN87" i="11"/>
  <c r="AN88" i="11"/>
  <c r="AM89" i="11"/>
  <c r="AL90" i="11"/>
  <c r="AM92" i="11"/>
  <c r="AM14" i="11"/>
  <c r="AN15" i="11"/>
  <c r="AL19" i="11"/>
  <c r="AL36" i="11"/>
  <c r="AL56" i="11"/>
  <c r="AL67" i="11"/>
  <c r="AL76" i="11"/>
  <c r="AL84" i="11"/>
  <c r="AM95" i="11"/>
  <c r="AM96" i="11"/>
  <c r="AL104" i="11"/>
  <c r="AL107" i="11"/>
  <c r="AN107" i="11"/>
  <c r="AM111" i="11"/>
  <c r="AM112" i="11"/>
  <c r="AL120" i="11"/>
  <c r="AL123" i="11"/>
  <c r="AL124" i="11"/>
  <c r="AL128" i="11"/>
  <c r="AN10" i="11"/>
  <c r="AN17" i="11"/>
  <c r="AN21" i="11"/>
  <c r="AM41" i="11"/>
  <c r="AN27" i="11"/>
  <c r="AM43" i="11"/>
  <c r="AL44" i="11"/>
  <c r="AL50" i="11"/>
  <c r="AM88" i="11"/>
  <c r="AM31" i="11"/>
  <c r="AM49" i="11"/>
  <c r="AL10" i="11"/>
  <c r="AL12" i="11"/>
  <c r="AL24" i="11"/>
  <c r="AL26" i="11"/>
  <c r="AL41" i="11"/>
  <c r="AL25" i="11"/>
  <c r="AN61" i="11"/>
  <c r="AL42" i="11"/>
  <c r="AN37" i="11"/>
  <c r="AM65" i="11"/>
  <c r="AL46" i="11"/>
  <c r="AM51" i="11"/>
  <c r="AM50" i="11"/>
  <c r="AL74" i="11"/>
  <c r="AL88" i="11"/>
  <c r="AM90" i="11"/>
  <c r="AL91" i="11"/>
  <c r="AL8" i="11"/>
  <c r="AM19" i="11"/>
  <c r="AL48" i="11"/>
  <c r="AL59" i="11"/>
  <c r="AL70" i="11"/>
  <c r="AL79" i="11"/>
  <c r="AM84" i="11"/>
  <c r="AL95" i="11"/>
  <c r="AN95" i="11"/>
  <c r="AM99" i="11"/>
  <c r="AM100" i="11"/>
  <c r="AL108" i="11"/>
  <c r="AL111" i="11"/>
  <c r="AN111" i="11"/>
  <c r="AM115" i="11"/>
  <c r="AO115" i="11" s="1"/>
  <c r="AM116" i="11"/>
  <c r="AN129" i="11"/>
  <c r="AN11" i="11"/>
  <c r="AM11" i="11"/>
  <c r="AL11" i="11"/>
  <c r="AM12" i="11"/>
  <c r="AO12" i="11" s="1"/>
  <c r="AN13" i="11"/>
  <c r="AM13" i="11"/>
  <c r="AL13" i="11"/>
  <c r="AM24" i="11"/>
  <c r="AN39" i="11"/>
  <c r="AM39" i="11"/>
  <c r="AL39" i="11"/>
  <c r="AM26" i="11"/>
  <c r="AN18" i="11"/>
  <c r="AM18" i="11"/>
  <c r="AL18" i="11"/>
  <c r="AL9" i="11"/>
  <c r="AL16" i="11"/>
  <c r="AL23" i="11"/>
  <c r="AL30" i="11"/>
  <c r="AN69" i="11"/>
  <c r="AM69" i="11"/>
  <c r="AL69" i="11"/>
  <c r="AN102" i="11"/>
  <c r="AM102" i="11"/>
  <c r="AL102" i="11"/>
  <c r="AN110" i="11"/>
  <c r="AM110" i="11"/>
  <c r="AL110" i="11"/>
  <c r="AN126" i="11"/>
  <c r="AM126" i="11"/>
  <c r="AL126" i="11"/>
  <c r="AM10" i="11"/>
  <c r="AO10" i="11" s="1"/>
  <c r="AM17" i="11"/>
  <c r="AN23" i="11"/>
  <c r="AM21" i="11"/>
  <c r="AN30" i="11"/>
  <c r="AM32" i="11"/>
  <c r="AO32" i="11" s="1"/>
  <c r="AN29" i="11"/>
  <c r="AO29" i="11" s="1"/>
  <c r="AM25" i="11"/>
  <c r="AL61" i="11"/>
  <c r="AN42" i="11"/>
  <c r="AM37" i="11"/>
  <c r="AL40" i="11"/>
  <c r="AN43" i="11"/>
  <c r="AM44" i="11"/>
  <c r="AL52" i="11"/>
  <c r="AN51" i="11"/>
  <c r="AM45" i="11"/>
  <c r="AO45" i="11" s="1"/>
  <c r="AL66" i="11"/>
  <c r="AN74" i="11"/>
  <c r="AM86" i="11"/>
  <c r="AL87" i="11"/>
  <c r="AN89" i="11"/>
  <c r="AN8" i="11"/>
  <c r="AN34" i="11"/>
  <c r="AM34" i="11"/>
  <c r="AL34" i="11"/>
  <c r="AN47" i="11"/>
  <c r="AM47" i="11"/>
  <c r="AL47" i="11"/>
  <c r="AN58" i="11"/>
  <c r="AM58" i="11"/>
  <c r="AL58" i="11"/>
  <c r="AN63" i="11"/>
  <c r="AM63" i="11"/>
  <c r="AL63" i="11"/>
  <c r="AN73" i="11"/>
  <c r="AM73" i="11"/>
  <c r="AL73" i="11"/>
  <c r="AN82" i="11"/>
  <c r="AM82" i="11"/>
  <c r="AL82" i="11"/>
  <c r="AN94" i="11"/>
  <c r="AM94" i="11"/>
  <c r="AL94" i="11"/>
  <c r="AN98" i="11"/>
  <c r="AM98" i="11"/>
  <c r="AL98" i="11"/>
  <c r="AN106" i="11"/>
  <c r="AM106" i="11"/>
  <c r="AL106" i="11"/>
  <c r="AN114" i="11"/>
  <c r="AM114" i="11"/>
  <c r="AL114" i="11"/>
  <c r="AN118" i="11"/>
  <c r="AM118" i="11"/>
  <c r="AL118" i="11"/>
  <c r="AN122" i="11"/>
  <c r="AM122" i="11"/>
  <c r="AL122" i="11"/>
  <c r="AN9" i="11"/>
  <c r="AN16" i="11"/>
  <c r="AM61" i="11"/>
  <c r="AM40" i="11"/>
  <c r="AM52" i="11"/>
  <c r="AM66" i="11"/>
  <c r="AM87" i="11"/>
  <c r="AN90" i="11"/>
  <c r="AM91" i="11"/>
  <c r="AL92" i="11"/>
  <c r="AN14" i="11"/>
  <c r="AO14" i="11" s="1"/>
  <c r="AM15" i="11"/>
  <c r="AL15" i="11"/>
  <c r="AM28" i="11"/>
  <c r="AM35" i="11"/>
  <c r="AM48" i="11"/>
  <c r="AM55" i="11"/>
  <c r="AM59" i="11"/>
  <c r="AO59" i="11" s="1"/>
  <c r="AM64" i="11"/>
  <c r="AO64" i="11" s="1"/>
  <c r="AM70" i="11"/>
  <c r="AM75" i="11"/>
  <c r="AM79" i="11"/>
  <c r="AM83" i="11"/>
  <c r="AO83" i="11" s="1"/>
  <c r="AN22" i="11"/>
  <c r="AM22" i="11"/>
  <c r="AL22" i="11"/>
  <c r="AN54" i="11"/>
  <c r="AM54" i="11"/>
  <c r="AL54" i="11"/>
  <c r="AN78" i="11"/>
  <c r="AM78" i="11"/>
  <c r="AL78" i="11"/>
  <c r="AN20" i="11"/>
  <c r="AM20" i="11"/>
  <c r="AL20" i="11"/>
  <c r="AN33" i="11"/>
  <c r="AM33" i="11"/>
  <c r="AL33" i="11"/>
  <c r="AN38" i="11"/>
  <c r="AM38" i="11"/>
  <c r="AL38" i="11"/>
  <c r="AN53" i="11"/>
  <c r="AM53" i="11"/>
  <c r="AL53" i="11"/>
  <c r="AN57" i="11"/>
  <c r="AM57" i="11"/>
  <c r="AL57" i="11"/>
  <c r="AN62" i="11"/>
  <c r="AM62" i="11"/>
  <c r="AL62" i="11"/>
  <c r="AN68" i="11"/>
  <c r="AM68" i="11"/>
  <c r="AL68" i="11"/>
  <c r="AN72" i="11"/>
  <c r="AM72" i="11"/>
  <c r="AL72" i="11"/>
  <c r="AN77" i="11"/>
  <c r="AM77" i="11"/>
  <c r="AL77" i="11"/>
  <c r="AN81" i="11"/>
  <c r="AM81" i="11"/>
  <c r="AL81" i="11"/>
  <c r="AN93" i="11"/>
  <c r="AM93" i="11"/>
  <c r="AL93" i="11"/>
  <c r="AN97" i="11"/>
  <c r="AM97" i="11"/>
  <c r="AL97" i="11"/>
  <c r="AN101" i="11"/>
  <c r="AM101" i="11"/>
  <c r="AL101" i="11"/>
  <c r="AN105" i="11"/>
  <c r="AM105" i="11"/>
  <c r="AL105" i="11"/>
  <c r="AN109" i="11"/>
  <c r="AM109" i="11"/>
  <c r="AL109" i="11"/>
  <c r="AN113" i="11"/>
  <c r="AM113" i="11"/>
  <c r="AL113" i="11"/>
  <c r="AN117" i="11"/>
  <c r="AM117" i="11"/>
  <c r="AL117" i="11"/>
  <c r="AN121" i="11"/>
  <c r="AM121" i="11"/>
  <c r="AL121" i="11"/>
  <c r="AO123" i="11"/>
  <c r="AN125" i="11"/>
  <c r="AM125" i="11"/>
  <c r="AL125" i="11"/>
  <c r="AL127" i="11"/>
  <c r="AN19" i="11"/>
  <c r="AN31" i="11"/>
  <c r="AN36" i="11"/>
  <c r="AO36" i="11" s="1"/>
  <c r="AN49" i="11"/>
  <c r="AN56" i="11"/>
  <c r="AN60" i="11"/>
  <c r="AO60" i="11" s="1"/>
  <c r="AN67" i="11"/>
  <c r="AN71" i="11"/>
  <c r="AO71" i="11" s="1"/>
  <c r="AN76" i="11"/>
  <c r="AN80" i="11"/>
  <c r="AN84" i="11"/>
  <c r="AN96" i="11"/>
  <c r="AN100" i="11"/>
  <c r="AN104" i="11"/>
  <c r="AN108" i="11"/>
  <c r="AN112" i="11"/>
  <c r="AO112" i="11" s="1"/>
  <c r="AN116" i="11"/>
  <c r="AN120" i="11"/>
  <c r="AO120" i="11" s="1"/>
  <c r="AN124" i="11"/>
  <c r="AN128" i="11"/>
  <c r="AO128" i="11" s="1"/>
  <c r="AM129" i="11"/>
  <c r="AO129" i="11" s="1"/>
  <c r="AL28" i="11"/>
  <c r="AL35" i="11"/>
  <c r="AP33" i="10"/>
  <c r="AO33" i="10"/>
  <c r="AN33" i="10"/>
  <c r="AM33" i="10"/>
  <c r="AL33" i="10"/>
  <c r="AS33" i="10" s="1"/>
  <c r="AO92" i="11" l="1"/>
  <c r="AO65" i="11"/>
  <c r="AO108" i="11"/>
  <c r="AO56" i="11"/>
  <c r="AO19" i="11"/>
  <c r="AO50" i="11"/>
  <c r="AO124" i="11"/>
  <c r="AO67" i="11"/>
  <c r="AO26" i="11"/>
  <c r="AO84" i="11"/>
  <c r="AO91" i="11"/>
  <c r="AO86" i="11"/>
  <c r="AO18" i="11"/>
  <c r="AO88" i="11"/>
  <c r="AO55" i="11"/>
  <c r="AO75" i="11"/>
  <c r="AO70" i="11"/>
  <c r="AO39" i="11"/>
  <c r="AO13" i="11"/>
  <c r="AO11" i="11"/>
  <c r="AO28" i="11"/>
  <c r="AO104" i="11"/>
  <c r="AO80" i="11"/>
  <c r="AO31" i="11"/>
  <c r="AO51" i="11"/>
  <c r="AO25" i="11"/>
  <c r="AO99" i="11"/>
  <c r="AO79" i="11"/>
  <c r="AO46" i="11"/>
  <c r="AO24" i="11"/>
  <c r="AO116" i="11"/>
  <c r="AO76" i="11"/>
  <c r="AO48" i="11"/>
  <c r="AO90" i="11"/>
  <c r="AO8" i="11"/>
  <c r="AO37" i="11"/>
  <c r="AO100" i="11"/>
  <c r="AO96" i="11"/>
  <c r="AO49" i="11"/>
  <c r="AO127" i="11"/>
  <c r="AO117" i="11"/>
  <c r="AO101" i="11"/>
  <c r="AO34" i="11"/>
  <c r="AO89" i="11"/>
  <c r="AO44" i="11"/>
  <c r="AO42" i="11"/>
  <c r="AO17" i="11"/>
  <c r="AO35" i="11"/>
  <c r="AO43" i="11"/>
  <c r="AO107" i="11"/>
  <c r="AO21" i="11"/>
  <c r="AO95" i="11"/>
  <c r="AO41" i="11"/>
  <c r="AO27" i="11"/>
  <c r="AO119" i="11"/>
  <c r="AO122" i="11"/>
  <c r="AO74" i="11"/>
  <c r="AO15" i="11"/>
  <c r="AO118" i="11"/>
  <c r="AO58" i="11"/>
  <c r="AO126" i="11"/>
  <c r="AO69" i="11"/>
  <c r="AO33" i="11"/>
  <c r="AO47" i="11"/>
  <c r="AO111" i="11"/>
  <c r="AO103" i="11"/>
  <c r="AO113" i="11"/>
  <c r="AO97" i="11"/>
  <c r="AO78" i="11"/>
  <c r="AO54" i="11"/>
  <c r="AO22" i="11"/>
  <c r="AO114" i="11"/>
  <c r="AO106" i="11"/>
  <c r="AO98" i="11"/>
  <c r="AO94" i="11"/>
  <c r="AO40" i="11"/>
  <c r="AO16" i="11"/>
  <c r="AO20" i="11"/>
  <c r="AO52" i="11"/>
  <c r="AO9" i="11"/>
  <c r="AO125" i="11"/>
  <c r="AO121" i="11"/>
  <c r="AO105" i="11"/>
  <c r="AO66" i="11"/>
  <c r="AO30" i="11"/>
  <c r="AO109" i="11"/>
  <c r="AO93" i="11"/>
  <c r="AO81" i="11"/>
  <c r="AO77" i="11"/>
  <c r="AO72" i="11"/>
  <c r="AO68" i="11"/>
  <c r="AO62" i="11"/>
  <c r="AO57" i="11"/>
  <c r="AO53" i="11"/>
  <c r="AO38" i="11"/>
  <c r="AO82" i="11"/>
  <c r="AO73" i="11"/>
  <c r="AO63" i="11"/>
  <c r="AO87" i="11"/>
  <c r="AO61" i="11"/>
  <c r="AO110" i="11"/>
  <c r="AO102" i="11"/>
  <c r="AO23" i="11"/>
  <c r="AQ33" i="10"/>
  <c r="AR33" i="10"/>
  <c r="AK8" i="13"/>
  <c r="AJ8" i="13"/>
  <c r="AI8" i="13"/>
  <c r="AH8" i="13"/>
  <c r="AG8" i="13"/>
  <c r="AT33" i="9"/>
  <c r="AS33" i="9"/>
  <c r="AR33" i="9"/>
  <c r="AQ33" i="9"/>
  <c r="AP33" i="9"/>
  <c r="AT37" i="9"/>
  <c r="AS37" i="9"/>
  <c r="AR37" i="9"/>
  <c r="AQ37" i="9"/>
  <c r="AP37" i="9"/>
  <c r="AT36" i="9"/>
  <c r="AS36" i="9"/>
  <c r="AR36" i="9"/>
  <c r="AQ36" i="9"/>
  <c r="AP36" i="9"/>
  <c r="AT35" i="9"/>
  <c r="AS35" i="9"/>
  <c r="AR35" i="9"/>
  <c r="AQ35" i="9"/>
  <c r="AP35" i="9"/>
  <c r="AT34" i="9"/>
  <c r="AS34" i="9"/>
  <c r="AR34" i="9"/>
  <c r="AQ34" i="9"/>
  <c r="AP34" i="9"/>
  <c r="AT32" i="9"/>
  <c r="AS32" i="9"/>
  <c r="AR32" i="9"/>
  <c r="AQ32" i="9"/>
  <c r="AP32" i="9"/>
  <c r="AT31" i="9"/>
  <c r="AS31" i="9"/>
  <c r="AR31" i="9"/>
  <c r="AQ31" i="9"/>
  <c r="AP31" i="9"/>
  <c r="AT23" i="9"/>
  <c r="AS23" i="9"/>
  <c r="AR23" i="9"/>
  <c r="AQ23" i="9"/>
  <c r="AP23" i="9"/>
  <c r="AT19" i="9"/>
  <c r="AS19" i="9"/>
  <c r="AR19" i="9"/>
  <c r="AQ19" i="9"/>
  <c r="AP19" i="9"/>
  <c r="AT24" i="9"/>
  <c r="AS24" i="9"/>
  <c r="AR24" i="9"/>
  <c r="AQ24" i="9"/>
  <c r="AP24" i="9"/>
  <c r="AT29" i="9"/>
  <c r="AS29" i="9"/>
  <c r="AR29" i="9"/>
  <c r="AQ29" i="9"/>
  <c r="AP29" i="9"/>
  <c r="AT30" i="9"/>
  <c r="AS30" i="9"/>
  <c r="AR30" i="9"/>
  <c r="AQ30" i="9"/>
  <c r="AP30" i="9"/>
  <c r="AT28" i="9"/>
  <c r="AS28" i="9"/>
  <c r="AR28" i="9"/>
  <c r="AQ28" i="9"/>
  <c r="AP28" i="9"/>
  <c r="AT26" i="9"/>
  <c r="AS26" i="9"/>
  <c r="AR26" i="9"/>
  <c r="AQ26" i="9"/>
  <c r="AP26" i="9"/>
  <c r="AT14" i="9"/>
  <c r="AS14" i="9"/>
  <c r="AR14" i="9"/>
  <c r="AQ14" i="9"/>
  <c r="AP14" i="9"/>
  <c r="AT27" i="9"/>
  <c r="AS27" i="9"/>
  <c r="AR27" i="9"/>
  <c r="AQ27" i="9"/>
  <c r="AP27" i="9"/>
  <c r="AT25" i="9"/>
  <c r="AS25" i="9"/>
  <c r="AR25" i="9"/>
  <c r="AQ25" i="9"/>
  <c r="AP25" i="9"/>
  <c r="AT22" i="9"/>
  <c r="AS22" i="9"/>
  <c r="AR22" i="9"/>
  <c r="AQ22" i="9"/>
  <c r="AP22" i="9"/>
  <c r="AT21" i="9"/>
  <c r="AS21" i="9"/>
  <c r="AR21" i="9"/>
  <c r="AQ21" i="9"/>
  <c r="AP21" i="9"/>
  <c r="AT20" i="9"/>
  <c r="AS20" i="9"/>
  <c r="AR20" i="9"/>
  <c r="AQ20" i="9"/>
  <c r="AP20" i="9"/>
  <c r="AT18" i="9"/>
  <c r="AS18" i="9"/>
  <c r="AR18" i="9"/>
  <c r="AQ18" i="9"/>
  <c r="AP18" i="9"/>
  <c r="AT17" i="9"/>
  <c r="AS17" i="9"/>
  <c r="AR17" i="9"/>
  <c r="AQ17" i="9"/>
  <c r="AP17" i="9"/>
  <c r="AT16" i="9"/>
  <c r="AS16" i="9"/>
  <c r="AR16" i="9"/>
  <c r="AQ16" i="9"/>
  <c r="AP16" i="9"/>
  <c r="AT15" i="9"/>
  <c r="AS15" i="9"/>
  <c r="AR15" i="9"/>
  <c r="AQ15" i="9"/>
  <c r="AP15" i="9"/>
  <c r="AT13" i="9"/>
  <c r="AS13" i="9"/>
  <c r="AR13" i="9"/>
  <c r="AQ13" i="9"/>
  <c r="AP13" i="9"/>
  <c r="AT12" i="9"/>
  <c r="AS12" i="9"/>
  <c r="AR12" i="9"/>
  <c r="AQ12" i="9"/>
  <c r="AP12" i="9"/>
  <c r="AT11" i="9"/>
  <c r="AS11" i="9"/>
  <c r="AR11" i="9"/>
  <c r="AQ11" i="9"/>
  <c r="AP11" i="9"/>
  <c r="AT10" i="9"/>
  <c r="AS10" i="9"/>
  <c r="AR10" i="9"/>
  <c r="AQ10" i="9"/>
  <c r="AP10" i="9"/>
  <c r="AT9" i="9"/>
  <c r="AS9" i="9"/>
  <c r="AR9" i="9"/>
  <c r="AQ9" i="9"/>
  <c r="AP9" i="9"/>
  <c r="AT8" i="9"/>
  <c r="AS8" i="9"/>
  <c r="AR8" i="9"/>
  <c r="AQ8" i="9"/>
  <c r="AP8" i="9"/>
  <c r="AW9" i="9" l="1"/>
  <c r="AW13" i="9"/>
  <c r="AW18" i="9"/>
  <c r="AW25" i="9"/>
  <c r="AW28" i="9"/>
  <c r="AW19" i="9"/>
  <c r="AW34" i="9"/>
  <c r="AW33" i="9"/>
  <c r="AN8" i="13"/>
  <c r="AM8" i="13"/>
  <c r="AL8" i="13"/>
  <c r="AU11" i="9"/>
  <c r="AU16" i="9"/>
  <c r="AU21" i="9"/>
  <c r="AU14" i="9"/>
  <c r="AU29" i="9"/>
  <c r="AU31" i="9"/>
  <c r="AU36" i="9"/>
  <c r="AV8" i="9"/>
  <c r="AV12" i="9"/>
  <c r="AV17" i="9"/>
  <c r="AV22" i="9"/>
  <c r="AV26" i="9"/>
  <c r="AV24" i="9"/>
  <c r="AV32" i="9"/>
  <c r="AV37" i="9"/>
  <c r="AW10" i="9"/>
  <c r="AW15" i="9"/>
  <c r="AW20" i="9"/>
  <c r="AW27" i="9"/>
  <c r="AW30" i="9"/>
  <c r="AW23" i="9"/>
  <c r="AW35" i="9"/>
  <c r="AW8" i="9"/>
  <c r="AU10" i="9"/>
  <c r="AV11" i="9"/>
  <c r="AW12" i="9"/>
  <c r="AU15" i="9"/>
  <c r="AV16" i="9"/>
  <c r="AW17" i="9"/>
  <c r="AU20" i="9"/>
  <c r="AV21" i="9"/>
  <c r="AW22" i="9"/>
  <c r="AU27" i="9"/>
  <c r="AV14" i="9"/>
  <c r="AW26" i="9"/>
  <c r="AU30" i="9"/>
  <c r="AV29" i="9"/>
  <c r="AW24" i="9"/>
  <c r="AU23" i="9"/>
  <c r="AV31" i="9"/>
  <c r="AW32" i="9"/>
  <c r="AU35" i="9"/>
  <c r="AV36" i="9"/>
  <c r="AW37" i="9"/>
  <c r="AU9" i="9"/>
  <c r="AV10" i="9"/>
  <c r="AW11" i="9"/>
  <c r="AU13" i="9"/>
  <c r="AV15" i="9"/>
  <c r="AW16" i="9"/>
  <c r="AU18" i="9"/>
  <c r="AV20" i="9"/>
  <c r="AW21" i="9"/>
  <c r="AU25" i="9"/>
  <c r="AV27" i="9"/>
  <c r="AW14" i="9"/>
  <c r="AU28" i="9"/>
  <c r="AV30" i="9"/>
  <c r="AW29" i="9"/>
  <c r="AU19" i="9"/>
  <c r="AV23" i="9"/>
  <c r="AW31" i="9"/>
  <c r="AU34" i="9"/>
  <c r="AV35" i="9"/>
  <c r="AW36" i="9"/>
  <c r="AU33" i="9"/>
  <c r="AU8" i="9"/>
  <c r="AV9" i="9"/>
  <c r="AU12" i="9"/>
  <c r="AV13" i="9"/>
  <c r="AU17" i="9"/>
  <c r="AV18" i="9"/>
  <c r="AU22" i="9"/>
  <c r="AX22" i="9" s="1"/>
  <c r="AV25" i="9"/>
  <c r="AU26" i="9"/>
  <c r="AV28" i="9"/>
  <c r="AU24" i="9"/>
  <c r="AV19" i="9"/>
  <c r="AU32" i="9"/>
  <c r="AV34" i="9"/>
  <c r="AU37" i="9"/>
  <c r="AX37" i="9" s="1"/>
  <c r="AV33" i="9"/>
  <c r="AO8" i="13" l="1"/>
  <c r="AX32" i="9"/>
  <c r="AX26" i="9"/>
  <c r="AX17" i="9"/>
  <c r="AX8" i="9"/>
  <c r="AX36" i="9"/>
  <c r="AX21" i="9"/>
  <c r="AX14" i="9"/>
  <c r="AX24" i="9"/>
  <c r="AX12" i="9"/>
  <c r="AX29" i="9"/>
  <c r="AX11" i="9"/>
  <c r="AX31" i="9"/>
  <c r="AX16" i="9"/>
  <c r="AX34" i="9"/>
  <c r="AX18" i="9"/>
  <c r="AX23" i="9"/>
  <c r="AX15" i="9"/>
  <c r="AX33" i="9"/>
  <c r="AX25" i="9"/>
  <c r="AX35" i="9"/>
  <c r="AX20" i="9"/>
  <c r="AX28" i="9"/>
  <c r="AX9" i="9"/>
  <c r="AX27" i="9"/>
  <c r="AX19" i="9"/>
  <c r="AX13" i="9"/>
  <c r="AX30" i="9"/>
  <c r="AX10" i="9"/>
  <c r="AT43" i="9" l="1"/>
  <c r="AS43" i="9"/>
  <c r="AR43" i="9"/>
  <c r="AQ43" i="9"/>
  <c r="AP43" i="9"/>
  <c r="AT42" i="9"/>
  <c r="AS42" i="9"/>
  <c r="AR42" i="9"/>
  <c r="AQ42" i="9"/>
  <c r="AP42" i="9"/>
  <c r="AT41" i="9"/>
  <c r="AS41" i="9"/>
  <c r="AR41" i="9"/>
  <c r="AQ41" i="9"/>
  <c r="AP41" i="9"/>
  <c r="AT40" i="9"/>
  <c r="AS40" i="9"/>
  <c r="AR40" i="9"/>
  <c r="AQ40" i="9"/>
  <c r="AP40" i="9"/>
  <c r="AT39" i="9"/>
  <c r="AS39" i="9"/>
  <c r="AR39" i="9"/>
  <c r="AQ39" i="9"/>
  <c r="AP39" i="9"/>
  <c r="AT7" i="9"/>
  <c r="AS7" i="9"/>
  <c r="AR7" i="9"/>
  <c r="AQ7" i="9"/>
  <c r="AP7" i="9"/>
  <c r="AW7" i="9" l="1"/>
  <c r="AW41" i="9"/>
  <c r="AW42" i="9"/>
  <c r="AV39" i="9"/>
  <c r="AW43" i="9"/>
  <c r="AW40" i="9"/>
  <c r="AU7" i="9"/>
  <c r="AW39" i="9"/>
  <c r="AV7" i="9"/>
  <c r="AU40" i="9"/>
  <c r="AU41" i="9"/>
  <c r="AU42" i="9"/>
  <c r="AU43" i="9"/>
  <c r="AU39" i="9"/>
  <c r="AV40" i="9"/>
  <c r="AV41" i="9"/>
  <c r="AV42" i="9"/>
  <c r="AV43" i="9"/>
  <c r="AP30" i="10"/>
  <c r="AO30" i="10"/>
  <c r="AN30" i="10"/>
  <c r="AM30" i="10"/>
  <c r="AL30" i="10"/>
  <c r="AP31" i="10"/>
  <c r="AO31" i="10"/>
  <c r="AN31" i="10"/>
  <c r="AM31" i="10"/>
  <c r="AL31" i="10"/>
  <c r="AP14" i="10"/>
  <c r="AO14" i="10"/>
  <c r="AN14" i="10"/>
  <c r="AM14" i="10"/>
  <c r="AL14" i="10"/>
  <c r="AQ30" i="10" l="1"/>
  <c r="AR31" i="10"/>
  <c r="AX39" i="9"/>
  <c r="AX43" i="9"/>
  <c r="AX41" i="9"/>
  <c r="AX42" i="9"/>
  <c r="AX40" i="9"/>
  <c r="AX7" i="9"/>
  <c r="AS14" i="10"/>
  <c r="AS31" i="10"/>
  <c r="AR30" i="10"/>
  <c r="AQ14" i="10"/>
  <c r="AS30" i="10"/>
  <c r="AR14" i="10"/>
  <c r="AQ31" i="10"/>
  <c r="AL35" i="10"/>
  <c r="AM35" i="10"/>
  <c r="AN35" i="10"/>
  <c r="AO35" i="10"/>
  <c r="AP35" i="10"/>
  <c r="AL40" i="10"/>
  <c r="AM40" i="10"/>
  <c r="AN40" i="10"/>
  <c r="AO40" i="10"/>
  <c r="AP40" i="10"/>
  <c r="AL39" i="10"/>
  <c r="AM39" i="10"/>
  <c r="AN39" i="10"/>
  <c r="AO39" i="10"/>
  <c r="AP39" i="10"/>
  <c r="AL26" i="10"/>
  <c r="AM26" i="10"/>
  <c r="AN26" i="10"/>
  <c r="AO26" i="10"/>
  <c r="AP26" i="10"/>
  <c r="AT30" i="10" l="1"/>
  <c r="AT31" i="10"/>
  <c r="AT14" i="10"/>
  <c r="AR35" i="10"/>
  <c r="AS26" i="10"/>
  <c r="AR40" i="10"/>
  <c r="AR26" i="10"/>
  <c r="AQ39" i="10"/>
  <c r="AS35" i="10"/>
  <c r="AQ26" i="10"/>
  <c r="AQ40" i="10"/>
  <c r="AQ35" i="10"/>
  <c r="AS39" i="10"/>
  <c r="AR39" i="10"/>
  <c r="AS40" i="10"/>
  <c r="AT26" i="10" l="1"/>
  <c r="AT35" i="10"/>
  <c r="AT40" i="10"/>
  <c r="AT39" i="10"/>
  <c r="AI7" i="11" l="1"/>
  <c r="AH7" i="11"/>
  <c r="AG7" i="11"/>
  <c r="AK7" i="11"/>
  <c r="AJ7" i="11"/>
  <c r="AN7" i="11" l="1"/>
  <c r="AM7" i="11"/>
  <c r="AL7" i="11"/>
  <c r="AP15" i="10"/>
  <c r="AO15" i="10"/>
  <c r="AN15" i="10"/>
  <c r="AM15" i="10"/>
  <c r="AL15" i="10"/>
  <c r="AP37" i="10"/>
  <c r="AO37" i="10"/>
  <c r="AN37" i="10"/>
  <c r="AM37" i="10"/>
  <c r="AL37" i="10"/>
  <c r="AP25" i="10"/>
  <c r="AO25" i="10"/>
  <c r="AN25" i="10"/>
  <c r="AM25" i="10"/>
  <c r="AL25" i="10"/>
  <c r="AP38" i="10"/>
  <c r="AO38" i="10"/>
  <c r="AN38" i="10"/>
  <c r="AM38" i="10"/>
  <c r="AL38" i="10"/>
  <c r="AP23" i="10"/>
  <c r="AO23" i="10"/>
  <c r="AN23" i="10"/>
  <c r="AM23" i="10"/>
  <c r="AL23" i="10"/>
  <c r="AP20" i="10"/>
  <c r="AO20" i="10"/>
  <c r="AN20" i="10"/>
  <c r="AM20" i="10"/>
  <c r="AL20" i="10"/>
  <c r="AP21" i="10"/>
  <c r="AO21" i="10"/>
  <c r="AN21" i="10"/>
  <c r="AM21" i="10"/>
  <c r="AL21" i="10"/>
  <c r="AP18" i="10"/>
  <c r="AO18" i="10"/>
  <c r="AN18" i="10"/>
  <c r="AM18" i="10"/>
  <c r="AL18" i="10"/>
  <c r="AP27" i="10"/>
  <c r="AO27" i="10"/>
  <c r="AN27" i="10"/>
  <c r="AM27" i="10"/>
  <c r="AL27" i="10"/>
  <c r="AP36" i="10"/>
  <c r="AO36" i="10"/>
  <c r="AN36" i="10"/>
  <c r="AM36" i="10"/>
  <c r="AL36" i="10"/>
  <c r="AP19" i="10"/>
  <c r="AO19" i="10"/>
  <c r="AN19" i="10"/>
  <c r="AM19" i="10"/>
  <c r="AL19" i="10"/>
  <c r="AP41" i="10"/>
  <c r="AO41" i="10"/>
  <c r="AN41" i="10"/>
  <c r="AM41" i="10"/>
  <c r="AL41" i="10"/>
  <c r="AP34" i="10"/>
  <c r="AO34" i="10"/>
  <c r="AN34" i="10"/>
  <c r="AM34" i="10"/>
  <c r="AL34" i="10"/>
  <c r="AP24" i="10"/>
  <c r="AO24" i="10"/>
  <c r="AN24" i="10"/>
  <c r="AM24" i="10"/>
  <c r="AL24" i="10"/>
  <c r="AP16" i="10"/>
  <c r="AO16" i="10"/>
  <c r="AN16" i="10"/>
  <c r="AM16" i="10"/>
  <c r="AL16" i="10"/>
  <c r="AP7" i="10"/>
  <c r="AO7" i="10"/>
  <c r="AN7" i="10"/>
  <c r="AM7" i="10"/>
  <c r="AL7" i="10"/>
  <c r="AP22" i="10"/>
  <c r="AO22" i="10"/>
  <c r="AN22" i="10"/>
  <c r="AM22" i="10"/>
  <c r="AL22" i="10"/>
  <c r="AP29" i="10"/>
  <c r="AO29" i="10"/>
  <c r="AN29" i="10"/>
  <c r="AM29" i="10"/>
  <c r="AL29" i="10"/>
  <c r="AP12" i="10"/>
  <c r="AO12" i="10"/>
  <c r="AN12" i="10"/>
  <c r="AM12" i="10"/>
  <c r="AL12" i="10"/>
  <c r="AP28" i="10"/>
  <c r="AO28" i="10"/>
  <c r="AN28" i="10"/>
  <c r="AM28" i="10"/>
  <c r="AL28" i="10"/>
  <c r="AP11" i="10"/>
  <c r="AO11" i="10"/>
  <c r="AN11" i="10"/>
  <c r="AM11" i="10"/>
  <c r="AL11" i="10"/>
  <c r="AP17" i="10"/>
  <c r="AO17" i="10"/>
  <c r="AN17" i="10"/>
  <c r="AM17" i="10"/>
  <c r="AL17" i="10"/>
  <c r="AP13" i="10"/>
  <c r="AO13" i="10"/>
  <c r="AN13" i="10"/>
  <c r="AM13" i="10"/>
  <c r="AL13" i="10"/>
  <c r="AP9" i="10"/>
  <c r="AO9" i="10"/>
  <c r="AN9" i="10"/>
  <c r="AM9" i="10"/>
  <c r="AL9" i="10"/>
  <c r="AP8" i="10"/>
  <c r="AO8" i="10"/>
  <c r="AN8" i="10"/>
  <c r="AM8" i="10"/>
  <c r="AL8" i="10"/>
  <c r="AP10" i="10"/>
  <c r="AO10" i="10"/>
  <c r="AN10" i="10"/>
  <c r="AM10" i="10"/>
  <c r="AL10" i="10"/>
  <c r="AS38" i="10" l="1"/>
  <c r="AR38" i="10"/>
  <c r="AQ38" i="10"/>
  <c r="AQ17" i="10"/>
  <c r="AS17" i="10"/>
  <c r="AR17" i="10"/>
  <c r="AS11" i="10"/>
  <c r="AR11" i="10"/>
  <c r="AQ11" i="10"/>
  <c r="AS28" i="10"/>
  <c r="AR28" i="10"/>
  <c r="AQ28" i="10"/>
  <c r="AS18" i="10"/>
  <c r="AR18" i="10"/>
  <c r="AQ18" i="10"/>
  <c r="AR13" i="10"/>
  <c r="AQ13" i="10"/>
  <c r="AS13" i="10"/>
  <c r="AS12" i="10"/>
  <c r="AR12" i="10"/>
  <c r="AQ12" i="10"/>
  <c r="AS8" i="10"/>
  <c r="AO7" i="11"/>
  <c r="AQ10" i="10"/>
  <c r="AS22" i="10"/>
  <c r="AS24" i="10"/>
  <c r="AS36" i="10"/>
  <c r="AQ21" i="10"/>
  <c r="AS20" i="10"/>
  <c r="AQ25" i="10"/>
  <c r="AS37" i="10"/>
  <c r="AQ19" i="10"/>
  <c r="AQ29" i="10"/>
  <c r="AQ16" i="10"/>
  <c r="AS9" i="10"/>
  <c r="AS34" i="10"/>
  <c r="AR41" i="10"/>
  <c r="AS27" i="10"/>
  <c r="AS23" i="10"/>
  <c r="AS15" i="10"/>
  <c r="AS7" i="10"/>
  <c r="AS10" i="10"/>
  <c r="AQ7" i="10"/>
  <c r="AR29" i="10"/>
  <c r="AR34" i="10"/>
  <c r="AR27" i="10"/>
  <c r="AR23" i="10"/>
  <c r="AR15" i="10"/>
  <c r="AR10" i="10"/>
  <c r="AR9" i="10"/>
  <c r="AR7" i="10"/>
  <c r="AR21" i="10"/>
  <c r="AR25" i="10"/>
  <c r="AQ8" i="10"/>
  <c r="AQ22" i="10"/>
  <c r="AR16" i="10"/>
  <c r="AQ24" i="10"/>
  <c r="AS41" i="10"/>
  <c r="AR19" i="10"/>
  <c r="AQ36" i="10"/>
  <c r="AQ20" i="10"/>
  <c r="AQ37" i="10"/>
  <c r="AQ9" i="10"/>
  <c r="AS29" i="10"/>
  <c r="AR22" i="10"/>
  <c r="AS16" i="10"/>
  <c r="AR24" i="10"/>
  <c r="AQ34" i="10"/>
  <c r="AS19" i="10"/>
  <c r="AR36" i="10"/>
  <c r="AQ27" i="10"/>
  <c r="AS21" i="10"/>
  <c r="AR20" i="10"/>
  <c r="AQ23" i="10"/>
  <c r="AS25" i="10"/>
  <c r="AR37" i="10"/>
  <c r="AQ15" i="10"/>
  <c r="AR8" i="10"/>
  <c r="AQ41" i="10"/>
  <c r="AT17" i="10" l="1"/>
  <c r="AT12" i="10"/>
  <c r="AT11" i="10"/>
  <c r="AT18" i="10"/>
  <c r="AT28" i="10"/>
  <c r="AT13" i="10"/>
  <c r="AT21" i="10"/>
  <c r="AT29" i="10"/>
  <c r="AT10" i="10"/>
  <c r="AT38" i="10"/>
  <c r="AT34" i="10"/>
  <c r="AT23" i="10"/>
  <c r="AT15" i="10"/>
  <c r="AT25" i="10"/>
  <c r="AT27" i="10"/>
  <c r="AT41" i="10"/>
  <c r="AT9" i="10"/>
  <c r="AT7" i="10"/>
  <c r="AT16" i="10"/>
  <c r="AT19" i="10"/>
  <c r="AT24" i="10"/>
  <c r="AT37" i="10"/>
  <c r="AT36" i="10"/>
  <c r="AT20" i="10"/>
  <c r="AT22" i="10"/>
  <c r="AT8" i="10"/>
</calcChain>
</file>

<file path=xl/sharedStrings.xml><?xml version="1.0" encoding="utf-8"?>
<sst xmlns="http://schemas.openxmlformats.org/spreadsheetml/2006/main" count="2166" uniqueCount="778">
  <si>
    <t>M</t>
  </si>
  <si>
    <t>Klub</t>
  </si>
  <si>
    <t>Rocznik</t>
  </si>
  <si>
    <t>II</t>
  </si>
  <si>
    <t>III</t>
  </si>
  <si>
    <t>Suma</t>
  </si>
  <si>
    <t>R</t>
  </si>
  <si>
    <t>Strz</t>
  </si>
  <si>
    <t>Bieg</t>
  </si>
  <si>
    <t>ZKS Drzonków</t>
  </si>
  <si>
    <t>Nazwisko i imę</t>
  </si>
  <si>
    <t>Pływanie</t>
  </si>
  <si>
    <t>Com</t>
  </si>
  <si>
    <t>I</t>
  </si>
  <si>
    <t>P1</t>
  </si>
  <si>
    <t>P2</t>
  </si>
  <si>
    <t>P3</t>
  </si>
  <si>
    <t>P4</t>
  </si>
  <si>
    <t>Kraj</t>
  </si>
  <si>
    <t>POL</t>
  </si>
  <si>
    <t>UKS "G-8" Bielany</t>
  </si>
  <si>
    <t>P5</t>
  </si>
  <si>
    <t>Cetniewo</t>
  </si>
  <si>
    <t>Warszawa</t>
  </si>
  <si>
    <t>Pasym</t>
  </si>
  <si>
    <t>Częstochowa</t>
  </si>
  <si>
    <t>Machel Gerard</t>
  </si>
  <si>
    <t>Wawrzyniak Robert</t>
  </si>
  <si>
    <t>UKS "Dwójka Morena" Gdańsk</t>
  </si>
  <si>
    <t>MAL WOPR Malbork</t>
  </si>
  <si>
    <t>Chrzan Jerzy</t>
  </si>
  <si>
    <t>UKS "Ósemka" Srarogard Gd.</t>
  </si>
  <si>
    <t>Wójcik Igor</t>
  </si>
  <si>
    <t>Spalony Tadeusz</t>
  </si>
  <si>
    <t>UKS "Świt" Drzonków</t>
  </si>
  <si>
    <t>Ławrynowicz Zuzanna</t>
  </si>
  <si>
    <t>Kowalczyk Alicja</t>
  </si>
  <si>
    <t>Dąbrowska Julia</t>
  </si>
  <si>
    <t>Łagownik Alicja</t>
  </si>
  <si>
    <t>Kołodziejska Aleksandra</t>
  </si>
  <si>
    <t>Górna Julia</t>
  </si>
  <si>
    <t>UKS "Orlik" Elbląg</t>
  </si>
  <si>
    <t>Szmytke Jakub</t>
  </si>
  <si>
    <t>UKS "Żoliborz" Warszawa</t>
  </si>
  <si>
    <t>Krasnodębski Andrzej</t>
  </si>
  <si>
    <t>Krawczyk Stanisław</t>
  </si>
  <si>
    <t>UKS "Atut" Częstochowa</t>
  </si>
  <si>
    <t>Berent Marta</t>
  </si>
  <si>
    <t>Matyl Karolina</t>
  </si>
  <si>
    <t>Królak Natalia</t>
  </si>
  <si>
    <t>Raźniak Marta</t>
  </si>
  <si>
    <t>RTP "Victoria" Radom</t>
  </si>
  <si>
    <t>Stokłosiński Angelika</t>
  </si>
  <si>
    <t>Woj..</t>
  </si>
  <si>
    <t>Licencja</t>
  </si>
  <si>
    <t>MAZ</t>
  </si>
  <si>
    <t>ŁDZ</t>
  </si>
  <si>
    <t>LBU</t>
  </si>
  <si>
    <t>POM</t>
  </si>
  <si>
    <t>ŚL</t>
  </si>
  <si>
    <t>ZPM</t>
  </si>
  <si>
    <t>Kuźniak Mateusz</t>
  </si>
  <si>
    <t>UKS G-8 BIELANY</t>
  </si>
  <si>
    <t>UKS V LOMIANKI</t>
  </si>
  <si>
    <t>UKS PIATKA KONSTA</t>
  </si>
  <si>
    <t>UKS 48 CZESTOCHOWA</t>
  </si>
  <si>
    <t>UKS ZOLIBORZ W-wa</t>
  </si>
  <si>
    <t>VICTORIA RADOM</t>
  </si>
  <si>
    <t>UKS 8 STAROGARD</t>
  </si>
  <si>
    <t>MKS SAMBOR TCZEW</t>
  </si>
  <si>
    <t>ATUT CZESTOCHOWA</t>
  </si>
  <si>
    <t>ZKS DRZONKOW</t>
  </si>
  <si>
    <t>UKS WIKING RADOMSKO</t>
  </si>
  <si>
    <t>CKP PIRANIA Czes</t>
  </si>
  <si>
    <t>MKP MYSLIBORZ</t>
  </si>
  <si>
    <t>UKS ORLIK ELBLAG</t>
  </si>
  <si>
    <t>StPP CWKS LEGIA</t>
  </si>
  <si>
    <t>KS PENTATHLON SzC</t>
  </si>
  <si>
    <t>WMA</t>
  </si>
  <si>
    <t>Orka Grudziądz</t>
  </si>
  <si>
    <t>MKP Szczecinek</t>
  </si>
  <si>
    <t>Dwójka Morena Gdańsk</t>
  </si>
  <si>
    <t>KS Orzel Elblag</t>
  </si>
  <si>
    <t>Rogowicz Jakub</t>
  </si>
  <si>
    <t>390</t>
  </si>
  <si>
    <t>Kowalewska Nadia</t>
  </si>
  <si>
    <t>400</t>
  </si>
  <si>
    <t>332</t>
  </si>
  <si>
    <t>UKS GROMIK GDYNIA</t>
  </si>
  <si>
    <t>Kasprzak Mateusz</t>
  </si>
  <si>
    <t>KPM</t>
  </si>
  <si>
    <t>RUS</t>
  </si>
  <si>
    <t>UKS Świt Drzonków</t>
  </si>
  <si>
    <t>Śl</t>
  </si>
  <si>
    <t>MKS JAGIELLONKA W-wa</t>
  </si>
  <si>
    <t>Delfinek Cz-wa</t>
  </si>
  <si>
    <t>374</t>
  </si>
  <si>
    <t>Żubrys Ruben</t>
  </si>
  <si>
    <t>Gwiazda Szymon</t>
  </si>
  <si>
    <t>Michalczyk Bartosz</t>
  </si>
  <si>
    <t>Markowicz Paula</t>
  </si>
  <si>
    <t>Pydyszewska Ewa</t>
  </si>
  <si>
    <t>Myrda Paulina</t>
  </si>
  <si>
    <t>Zdrzenicka Julia</t>
  </si>
  <si>
    <t>Bigdowska Gabriela</t>
  </si>
  <si>
    <t>Sterniczuk Weronika</t>
  </si>
  <si>
    <t>Wierzba Michalina</t>
  </si>
  <si>
    <t>Janus Daria</t>
  </si>
  <si>
    <t>Gutkowska Paulina</t>
  </si>
  <si>
    <t>Pluta Marta</t>
  </si>
  <si>
    <t>Stawska Agnieszka</t>
  </si>
  <si>
    <t>Szmytke Karolina</t>
  </si>
  <si>
    <t>Staniszewska Karolina</t>
  </si>
  <si>
    <t>Wawrzycka Katarzyna</t>
  </si>
  <si>
    <t>Kozaczuk Klara</t>
  </si>
  <si>
    <t>Baranek Aleksandra</t>
  </si>
  <si>
    <t>Lichy Jagoda</t>
  </si>
  <si>
    <t>Dubietis Maja</t>
  </si>
  <si>
    <t>Pytel Magdalena</t>
  </si>
  <si>
    <t>Bogdanowicz Hanna</t>
  </si>
  <si>
    <t>Koroblewska Klara</t>
  </si>
  <si>
    <t>Kopica Ada</t>
  </si>
  <si>
    <t>Karska Weronika</t>
  </si>
  <si>
    <t>Wierzbicka Zuzanna</t>
  </si>
  <si>
    <t>Kowalczyk Daria</t>
  </si>
  <si>
    <t>Liwowska Maria</t>
  </si>
  <si>
    <t>Borys Zofia</t>
  </si>
  <si>
    <t>Kowalewicz Weronika</t>
  </si>
  <si>
    <t>Frankowska Wiktoria</t>
  </si>
  <si>
    <t>Dela Natalia</t>
  </si>
  <si>
    <t>Kulbicka Zofia</t>
  </si>
  <si>
    <t>Kobiela Ewa</t>
  </si>
  <si>
    <t>Popis Klaudia</t>
  </si>
  <si>
    <t>Jędrzejewska Nela</t>
  </si>
  <si>
    <t>Misiak Wiktoria</t>
  </si>
  <si>
    <t>Serpacheva Elizaveta</t>
  </si>
  <si>
    <t>Shatalova Svetlana</t>
  </si>
  <si>
    <t>MKP Myślibórz</t>
  </si>
  <si>
    <t>Kshnaykin Andrrey</t>
  </si>
  <si>
    <t>Bałtijsk</t>
  </si>
  <si>
    <t>Wiśniewski Adrian</t>
  </si>
  <si>
    <t>Frelke Marcel</t>
  </si>
  <si>
    <t>Schegolihin Daniil</t>
  </si>
  <si>
    <t>Baev Evgeniy</t>
  </si>
  <si>
    <t>Kaliningrad</t>
  </si>
  <si>
    <t>Żal Dominik</t>
  </si>
  <si>
    <t>Chigrinskiy Dmitriy</t>
  </si>
  <si>
    <t>Masłyk Jakub</t>
  </si>
  <si>
    <t>Matveev Vitaliy</t>
  </si>
  <si>
    <t>Brzeziński Dominik</t>
  </si>
  <si>
    <t>Maciąga Miłosz</t>
  </si>
  <si>
    <t>pk</t>
  </si>
  <si>
    <t>08.10 - 09.10.2016</t>
  </si>
  <si>
    <t>370</t>
  </si>
  <si>
    <t>326</t>
  </si>
  <si>
    <t>276</t>
  </si>
  <si>
    <t>254</t>
  </si>
  <si>
    <t>277</t>
  </si>
  <si>
    <t>Horbacz Nikola</t>
  </si>
  <si>
    <t>Stokłośiński Karolina</t>
  </si>
  <si>
    <t>Tolstykh Raisa</t>
  </si>
  <si>
    <t>Puchkova Polina</t>
  </si>
  <si>
    <t>Morozova Marina</t>
  </si>
  <si>
    <t>Ilina Olesia</t>
  </si>
  <si>
    <t>Puczyńska Gabriela</t>
  </si>
  <si>
    <t>Semenova Ruslana</t>
  </si>
  <si>
    <t>403</t>
  </si>
  <si>
    <t>354</t>
  </si>
  <si>
    <t>311</t>
  </si>
  <si>
    <t>319</t>
  </si>
  <si>
    <t>303</t>
  </si>
  <si>
    <t>Rozberg Adriana</t>
  </si>
  <si>
    <t>Belisova Veronika</t>
  </si>
  <si>
    <t>Łotowska Maja</t>
  </si>
  <si>
    <t>Podsiadły Nina</t>
  </si>
  <si>
    <t>Mękalska Martyna</t>
  </si>
  <si>
    <t>Koczyk Aleksandra</t>
  </si>
  <si>
    <t>Całus Barbara</t>
  </si>
  <si>
    <t>Szczur Nela</t>
  </si>
  <si>
    <t>Oskina Angelina</t>
  </si>
  <si>
    <t>Wróbel Maja</t>
  </si>
  <si>
    <t>Moroz Polina</t>
  </si>
  <si>
    <t>Dźwil Emila</t>
  </si>
  <si>
    <t>Sadłowska Maja</t>
  </si>
  <si>
    <t>Ozimek Magdalena</t>
  </si>
  <si>
    <t>Avramenko Alina</t>
  </si>
  <si>
    <t>Krasnodębska Karolina</t>
  </si>
  <si>
    <t>Tkachenko Alisa</t>
  </si>
  <si>
    <t>Wiszniowska Julia</t>
  </si>
  <si>
    <t>Kushnareva Daria</t>
  </si>
  <si>
    <t>Miszta Martyna</t>
  </si>
  <si>
    <t>Aranowska Wiktoria</t>
  </si>
  <si>
    <t>Liadova Anna</t>
  </si>
  <si>
    <t>Grelowska Hanna</t>
  </si>
  <si>
    <t>Miłkowska Katarzyna</t>
  </si>
  <si>
    <t>Koczyk Wiktoria</t>
  </si>
  <si>
    <t>Pakinkyte Teja</t>
  </si>
  <si>
    <t>Kowno</t>
  </si>
  <si>
    <t>Rachwał Amelia</t>
  </si>
  <si>
    <t>Pasierowska Wiktoria</t>
  </si>
  <si>
    <t>Butkate Ange</t>
  </si>
  <si>
    <t>Wiśniewska Maja</t>
  </si>
  <si>
    <t>Glińska Alicja</t>
  </si>
  <si>
    <t>Golovacheva Anastasia</t>
  </si>
  <si>
    <t>Wąsowicz Kajetan</t>
  </si>
  <si>
    <t>Klimek Maciej</t>
  </si>
  <si>
    <t>Kosecki Jakub</t>
  </si>
  <si>
    <t>Gromulski Paweł</t>
  </si>
  <si>
    <t>Paradowski Olaf</t>
  </si>
  <si>
    <t>Baykov Aleksandr</t>
  </si>
  <si>
    <t>Bigos Tymoteusz</t>
  </si>
  <si>
    <t>Uskov Pavel</t>
  </si>
  <si>
    <t>Ziółek Piotr</t>
  </si>
  <si>
    <t>Uskov Dmitriy</t>
  </si>
  <si>
    <t>Platnev Vadim</t>
  </si>
  <si>
    <t>Ovsepian Grigor</t>
  </si>
  <si>
    <t>Kaleta Cezary</t>
  </si>
  <si>
    <t>Stępień Dominik</t>
  </si>
  <si>
    <t>Iskra Szymon</t>
  </si>
  <si>
    <t>Zepkinas Arnas</t>
  </si>
  <si>
    <t>Marozas Kajus</t>
  </si>
  <si>
    <t>Lopatin Mikhail</t>
  </si>
  <si>
    <t>Bujko Dominik</t>
  </si>
  <si>
    <t>Dudkiewicz Jan</t>
  </si>
  <si>
    <t>Grześ Kacper</t>
  </si>
  <si>
    <t>Brayko Denis</t>
  </si>
  <si>
    <t>Baran Maciej</t>
  </si>
  <si>
    <t>Khabun Nikita</t>
  </si>
  <si>
    <t>Maron Michał</t>
  </si>
  <si>
    <t>Fediakin Gleb</t>
  </si>
  <si>
    <t>Pendrasiak Antoni</t>
  </si>
  <si>
    <t>Pluta Aleksander</t>
  </si>
  <si>
    <t>Kordziak Witold</t>
  </si>
  <si>
    <t>Piasecki Jakub</t>
  </si>
  <si>
    <t>Węgiełek Julian</t>
  </si>
  <si>
    <t>Kalenik Marcin</t>
  </si>
  <si>
    <t>Moor Yan</t>
  </si>
  <si>
    <t>Bednarczuk Hubert</t>
  </si>
  <si>
    <t>Marciniak Adam</t>
  </si>
  <si>
    <t>Sevchenko Artemiy</t>
  </si>
  <si>
    <t>Belenetc Kirill</t>
  </si>
  <si>
    <t>Krupnov Nikita</t>
  </si>
  <si>
    <t>Miluch Paweł</t>
  </si>
  <si>
    <t>Grushevskiy Ilia</t>
  </si>
  <si>
    <t>Buykevich Aleksandr</t>
  </si>
  <si>
    <t>Buliński Hektor</t>
  </si>
  <si>
    <t>Regulski Maciej</t>
  </si>
  <si>
    <t>Dąbkowski Maciej</t>
  </si>
  <si>
    <t>Włodarczyk Antoni</t>
  </si>
  <si>
    <t>Shevchenko Arseniy</t>
  </si>
  <si>
    <t>Brogosz Bartosz</t>
  </si>
  <si>
    <t>Buy Aleksey</t>
  </si>
  <si>
    <t>Gruchała Mikołaj</t>
  </si>
  <si>
    <t>Krupa Michał</t>
  </si>
  <si>
    <t>Bartosiewicz Eryk</t>
  </si>
  <si>
    <t>Molchanov Maksim</t>
  </si>
  <si>
    <t>Volkov Denis</t>
  </si>
  <si>
    <t>Zdrzalik Ignacy</t>
  </si>
  <si>
    <t>Skrzecz Piotr</t>
  </si>
  <si>
    <t>Zając Kacper</t>
  </si>
  <si>
    <t>Reluga Ignacy</t>
  </si>
  <si>
    <t>Sazhin Daniil</t>
  </si>
  <si>
    <t>Milde Mateusz</t>
  </si>
  <si>
    <t>Sokołowski Dawid</t>
  </si>
  <si>
    <t>Danilov Pavel</t>
  </si>
  <si>
    <t>Golushkov Kirill</t>
  </si>
  <si>
    <t>Semenov Ediard</t>
  </si>
  <si>
    <t>Grochowski Jan</t>
  </si>
  <si>
    <t>Orzęcki Aleksander</t>
  </si>
  <si>
    <t>Wołowski Julian</t>
  </si>
  <si>
    <t>CKP "Pirania" Częstochowa</t>
  </si>
  <si>
    <t>UKS "G-8 Bielany" Warszawa</t>
  </si>
  <si>
    <t>UKS "48" Częstochowa</t>
  </si>
  <si>
    <t>UKS "Dwójka" Tczew</t>
  </si>
  <si>
    <t>UKS "Ósemka" Starogard Gd.</t>
  </si>
  <si>
    <t>UKS "Piątka" Konstantynów Łdz.</t>
  </si>
  <si>
    <t>UKS "Wiking" Radomsko</t>
  </si>
  <si>
    <t>WM</t>
  </si>
  <si>
    <t>ST "PP CWKS Legia" Warszawa</t>
  </si>
  <si>
    <t>Drzonków</t>
  </si>
  <si>
    <t>Jaroszewski Jakub</t>
  </si>
  <si>
    <t>Kazen Marcel</t>
  </si>
  <si>
    <t>Bujak Kamil</t>
  </si>
  <si>
    <t>Bieniecka Natalia</t>
  </si>
  <si>
    <t>Foltyniewicz Zofia</t>
  </si>
  <si>
    <t>KS "Pentathlon" Szczecinek</t>
  </si>
  <si>
    <t>18.03 - 19.03.2017</t>
  </si>
  <si>
    <t>29.04 - 30.04.2017</t>
  </si>
  <si>
    <t>Pruszyńska Wiktoria</t>
  </si>
  <si>
    <t>MKS "Jagiellonka" Warszawa</t>
  </si>
  <si>
    <t>Rucińska Inga</t>
  </si>
  <si>
    <t>Giza Olga</t>
  </si>
  <si>
    <t>UKS "Dwójka Morena" Gdańska</t>
  </si>
  <si>
    <t>Makles Julia</t>
  </si>
  <si>
    <t>Miśta Martyna</t>
  </si>
  <si>
    <t>Petruk Hanna</t>
  </si>
  <si>
    <t>Cynarska nikola</t>
  </si>
  <si>
    <t>Tadko Wiktoria</t>
  </si>
  <si>
    <t>Wójcik Angelika</t>
  </si>
  <si>
    <t>Gmurowska Aleksandra</t>
  </si>
  <si>
    <t>Lewandowska Iga</t>
  </si>
  <si>
    <t>Stachura Paulina</t>
  </si>
  <si>
    <t>Szymanek Aleksandra</t>
  </si>
  <si>
    <t>Kasperczak Aleksandra</t>
  </si>
  <si>
    <t>Cyrulińska Oliwia</t>
  </si>
  <si>
    <t>Kreduszyńska Alicja</t>
  </si>
  <si>
    <t>Celuch Oliwia</t>
  </si>
  <si>
    <t>Kucaba Gabriela</t>
  </si>
  <si>
    <t>KS "Orzeł" Elbląg</t>
  </si>
  <si>
    <t>Kwiatkowska Kamila</t>
  </si>
  <si>
    <t>Czerska Anna</t>
  </si>
  <si>
    <t>Zwolińska Wiktoria</t>
  </si>
  <si>
    <t>Daszkowska Klaudia</t>
  </si>
  <si>
    <t>18.03 - 19.04.2017</t>
  </si>
  <si>
    <t>20.05 - 21.05.2017</t>
  </si>
  <si>
    <t>10.06 - 11.06.2017</t>
  </si>
  <si>
    <t>Romanowski Dawid</t>
  </si>
  <si>
    <t>Więckowski Jakub</t>
  </si>
  <si>
    <t>Majewski Maksym</t>
  </si>
  <si>
    <t>Pestka Wojciech</t>
  </si>
  <si>
    <t>Choroń Natan</t>
  </si>
  <si>
    <t>Arabski Grzegorz</t>
  </si>
  <si>
    <t>Bąbel Eryk</t>
  </si>
  <si>
    <t>UKS "Gromik" Gdynia</t>
  </si>
  <si>
    <t>Borys Antoni</t>
  </si>
  <si>
    <t>Kosmalski Krzysztof</t>
  </si>
  <si>
    <t>Gontowiuk Kajetan</t>
  </si>
  <si>
    <t>Poghosyan Vahe</t>
  </si>
  <si>
    <t>Soberka Dawid</t>
  </si>
  <si>
    <t>Grajcar Dawid</t>
  </si>
  <si>
    <t>Szczur Dragan</t>
  </si>
  <si>
    <t>Sitkiewicz Miłosz</t>
  </si>
  <si>
    <t>Dudziński Tomasz</t>
  </si>
  <si>
    <t>Orawiec Miłosz</t>
  </si>
  <si>
    <t>Mamys Piotr</t>
  </si>
  <si>
    <t>Skoracki Tomasz</t>
  </si>
  <si>
    <t>Hołubicki Antoni</t>
  </si>
  <si>
    <t>Ułasik Igor</t>
  </si>
  <si>
    <t>Jaworski Bartosz</t>
  </si>
  <si>
    <t>Pacholczyk Maciej</t>
  </si>
  <si>
    <t>Gwożdziański Adam</t>
  </si>
  <si>
    <t>Pieńkos Mateusz</t>
  </si>
  <si>
    <t>Janaszkiewicz Krzysztof</t>
  </si>
  <si>
    <t>Mamiński Konrad</t>
  </si>
  <si>
    <t>Okuniewicz Paweł</t>
  </si>
  <si>
    <t>Drej Cezary</t>
  </si>
  <si>
    <t>Kozub Aleksander</t>
  </si>
  <si>
    <t>Porada Radosław*</t>
  </si>
  <si>
    <t>Kromołowska Iga*</t>
  </si>
  <si>
    <t>Szondelmajer Zuzanna*</t>
  </si>
  <si>
    <t>Raźniak Maja*</t>
  </si>
  <si>
    <t>Bigdowska Hanna*</t>
  </si>
  <si>
    <t>Gawlikowska Olga*</t>
  </si>
  <si>
    <t>Piasecki Jakub*</t>
  </si>
  <si>
    <t>Dela Natalia*</t>
  </si>
  <si>
    <t>Śł</t>
  </si>
  <si>
    <t>Zawodnicy oznaczeni kolorem czerwonym zostali przeniesieni do kategorii wyższej ( na wniosek macierzystego kluby)</t>
  </si>
  <si>
    <t>Zawodniczki  oznaczone kolorem czerwonym zostały przeniesienione do kategorii wyższej (na wniosek macierzystego kluby)</t>
  </si>
  <si>
    <t>Gwiazdowicz Krzysztof</t>
  </si>
  <si>
    <t>Potocki Mikołaj</t>
  </si>
  <si>
    <t>Czech Kamil</t>
  </si>
  <si>
    <t>MKS Pułtusk</t>
  </si>
  <si>
    <t>Karpowicz Filip</t>
  </si>
  <si>
    <t>KS "Pentathlon" Szczeconek</t>
  </si>
  <si>
    <t>Borucki Jan</t>
  </si>
  <si>
    <t>Ozga Maciej</t>
  </si>
  <si>
    <t>Borucka Alicja</t>
  </si>
  <si>
    <t>2:20,44</t>
  </si>
  <si>
    <t>2:23,68</t>
  </si>
  <si>
    <t>2:26,64</t>
  </si>
  <si>
    <t>2:17,74</t>
  </si>
  <si>
    <t>2:25,14</t>
  </si>
  <si>
    <t>2:33,44</t>
  </si>
  <si>
    <t>2:24,08</t>
  </si>
  <si>
    <t>2:24,44</t>
  </si>
  <si>
    <t>2:19,62</t>
  </si>
  <si>
    <t>2:40,30</t>
  </si>
  <si>
    <t>2:28,04</t>
  </si>
  <si>
    <t>2:50,16</t>
  </si>
  <si>
    <t>2:33,30</t>
  </si>
  <si>
    <t>2:49,16</t>
  </si>
  <si>
    <t>2:25,80</t>
  </si>
  <si>
    <t>2:44,62</t>
  </si>
  <si>
    <t>440</t>
  </si>
  <si>
    <t>415</t>
  </si>
  <si>
    <t>438</t>
  </si>
  <si>
    <t>391</t>
  </si>
  <si>
    <t>386</t>
  </si>
  <si>
    <t>421</t>
  </si>
  <si>
    <t>410</t>
  </si>
  <si>
    <t>363</t>
  </si>
  <si>
    <t>316</t>
  </si>
  <si>
    <t>397</t>
  </si>
  <si>
    <t>366</t>
  </si>
  <si>
    <t>373</t>
  </si>
  <si>
    <t>416</t>
  </si>
  <si>
    <t>297</t>
  </si>
  <si>
    <t>07:40,08</t>
  </si>
  <si>
    <t>07:58,53</t>
  </si>
  <si>
    <t>07:40,21</t>
  </si>
  <si>
    <t>07:22,06</t>
  </si>
  <si>
    <t>07:47,83</t>
  </si>
  <si>
    <t>07:42,96</t>
  </si>
  <si>
    <t>08:18,50</t>
  </si>
  <si>
    <t>07:44,47</t>
  </si>
  <si>
    <t>07:15,04</t>
  </si>
  <si>
    <t>07:55,56</t>
  </si>
  <si>
    <t>08:15,13</t>
  </si>
  <si>
    <t>08:36,56</t>
  </si>
  <si>
    <t>09:20,33</t>
  </si>
  <si>
    <t>08:45,13</t>
  </si>
  <si>
    <t>Cati Lidia</t>
  </si>
  <si>
    <t>ŚUKS "Polna" Warszawa</t>
  </si>
  <si>
    <t>Markowska Marta</t>
  </si>
  <si>
    <t>Gajkowska Martyna</t>
  </si>
  <si>
    <t>MKP Pułtusk</t>
  </si>
  <si>
    <t>Gutmańska Hanna</t>
  </si>
  <si>
    <t>UŚKS Ostrołęka</t>
  </si>
  <si>
    <t>Bożomańska Julia</t>
  </si>
  <si>
    <t>Marek Marta</t>
  </si>
  <si>
    <t>Cykowska Maja</t>
  </si>
  <si>
    <t>Fabiszewska Katarzyna</t>
  </si>
  <si>
    <t>Muskała Matylda</t>
  </si>
  <si>
    <t>Jaworska Zofia</t>
  </si>
  <si>
    <t>Jóźwiak Jagoda</t>
  </si>
  <si>
    <t>Marszałek Róża</t>
  </si>
  <si>
    <t>Kwat Amelia</t>
  </si>
  <si>
    <t>Debiec Anna</t>
  </si>
  <si>
    <t>Dziuba Amelia</t>
  </si>
  <si>
    <t>Misiewicz Zuzanna</t>
  </si>
  <si>
    <t>Brzegowa Malwina</t>
  </si>
  <si>
    <t>1:06,36</t>
  </si>
  <si>
    <t>1:06,94</t>
  </si>
  <si>
    <t>1:07,00</t>
  </si>
  <si>
    <t>1:06,86</t>
  </si>
  <si>
    <t>1:08,82</t>
  </si>
  <si>
    <t>1:12,38</t>
  </si>
  <si>
    <t>1:13,50</t>
  </si>
  <si>
    <t>1:08,62</t>
  </si>
  <si>
    <t>1:15,68</t>
  </si>
  <si>
    <t>1:00,22</t>
  </si>
  <si>
    <t>1:14,70</t>
  </si>
  <si>
    <t>1:04,14</t>
  </si>
  <si>
    <t>1:12,36</t>
  </si>
  <si>
    <t>1:08,10</t>
  </si>
  <si>
    <t>1:05,68</t>
  </si>
  <si>
    <t>1:12,74</t>
  </si>
  <si>
    <t>1:07,84</t>
  </si>
  <si>
    <t>1:14,68</t>
  </si>
  <si>
    <t>1:12,39</t>
  </si>
  <si>
    <t>1:13,78</t>
  </si>
  <si>
    <t>1:14,56</t>
  </si>
  <si>
    <t>1:11,26</t>
  </si>
  <si>
    <t>1:18,72</t>
  </si>
  <si>
    <t>1:08,04</t>
  </si>
  <si>
    <t>1:11,38</t>
  </si>
  <si>
    <t>1:11,76</t>
  </si>
  <si>
    <t>1:12,48</t>
  </si>
  <si>
    <t>1:17,72</t>
  </si>
  <si>
    <t>1:17,62</t>
  </si>
  <si>
    <t>1:22,70</t>
  </si>
  <si>
    <t>1:24,70</t>
  </si>
  <si>
    <t>1:16,18</t>
  </si>
  <si>
    <t>1:20,22</t>
  </si>
  <si>
    <t>1:20,10</t>
  </si>
  <si>
    <t>1:16,24</t>
  </si>
  <si>
    <t>1:17,30</t>
  </si>
  <si>
    <t>1:25,18</t>
  </si>
  <si>
    <t>1:15,98</t>
  </si>
  <si>
    <t>K04011400</t>
  </si>
  <si>
    <t>K03040900</t>
  </si>
  <si>
    <t>K04040100</t>
  </si>
  <si>
    <t>K03121100</t>
  </si>
  <si>
    <t>K04092000</t>
  </si>
  <si>
    <t>K04031600</t>
  </si>
  <si>
    <t>K05042400</t>
  </si>
  <si>
    <t>K03010301</t>
  </si>
  <si>
    <t>K04082900</t>
  </si>
  <si>
    <t>K05111801</t>
  </si>
  <si>
    <t>Dąbrowska Wiktoria</t>
  </si>
  <si>
    <t>K03060700</t>
  </si>
  <si>
    <t>K05071300</t>
  </si>
  <si>
    <t>K03061601</t>
  </si>
  <si>
    <t>K04070900</t>
  </si>
  <si>
    <t>K03100200</t>
  </si>
  <si>
    <t>K04042601</t>
  </si>
  <si>
    <t>K03020600</t>
  </si>
  <si>
    <t>K05101200</t>
  </si>
  <si>
    <t>K04010700</t>
  </si>
  <si>
    <t>K03060100</t>
  </si>
  <si>
    <t>K03070100</t>
  </si>
  <si>
    <t>K04032501</t>
  </si>
  <si>
    <t>K03010600</t>
  </si>
  <si>
    <t>Nerć Patrycja</t>
  </si>
  <si>
    <t>K03090800</t>
  </si>
  <si>
    <t>K04102001</t>
  </si>
  <si>
    <t>K03032401</t>
  </si>
  <si>
    <t>K03041100</t>
  </si>
  <si>
    <t>K04072301</t>
  </si>
  <si>
    <t>K03030702</t>
  </si>
  <si>
    <t>K04091400</t>
  </si>
  <si>
    <t>K04030600</t>
  </si>
  <si>
    <t>K05051900</t>
  </si>
  <si>
    <t>K04102000</t>
  </si>
  <si>
    <t>K05011401</t>
  </si>
  <si>
    <t>K04040601</t>
  </si>
  <si>
    <t>K04051000</t>
  </si>
  <si>
    <t>K05120500</t>
  </si>
  <si>
    <t>K04091300</t>
  </si>
  <si>
    <t>K04081300</t>
  </si>
  <si>
    <t>K05042100</t>
  </si>
  <si>
    <t>K04012900</t>
  </si>
  <si>
    <t>Tomońska-Malinowska Natasza</t>
  </si>
  <si>
    <t>K03030600</t>
  </si>
  <si>
    <t>K03072801</t>
  </si>
  <si>
    <t>K06071100</t>
  </si>
  <si>
    <t>K05120600</t>
  </si>
  <si>
    <t>Błaut Jagoda</t>
  </si>
  <si>
    <t>K05091000</t>
  </si>
  <si>
    <t>K03021602</t>
  </si>
  <si>
    <t>K04031000</t>
  </si>
  <si>
    <t>K04061000</t>
  </si>
  <si>
    <t>K05070400</t>
  </si>
  <si>
    <t>K04111100</t>
  </si>
  <si>
    <t>K05042200</t>
  </si>
  <si>
    <t>K03111400</t>
  </si>
  <si>
    <t>K05071502</t>
  </si>
  <si>
    <t>K05080500</t>
  </si>
  <si>
    <t>K03020400</t>
  </si>
  <si>
    <t>K05010102</t>
  </si>
  <si>
    <t>K03050600</t>
  </si>
  <si>
    <t>K05041600</t>
  </si>
  <si>
    <t>K05061200</t>
  </si>
  <si>
    <t>K04040700</t>
  </si>
  <si>
    <t>K05091100</t>
  </si>
  <si>
    <t>K04040801</t>
  </si>
  <si>
    <t>K05081800</t>
  </si>
  <si>
    <t>K04020100</t>
  </si>
  <si>
    <t>K05030300</t>
  </si>
  <si>
    <t>K05020600</t>
  </si>
  <si>
    <t>K01062800</t>
  </si>
  <si>
    <t>K04050400</t>
  </si>
  <si>
    <t>K05010101</t>
  </si>
  <si>
    <t>K04050601</t>
  </si>
  <si>
    <t>K03042500</t>
  </si>
  <si>
    <t>K04120101</t>
  </si>
  <si>
    <t>K03061001</t>
  </si>
  <si>
    <t>K06102900</t>
  </si>
  <si>
    <t>K04082200</t>
  </si>
  <si>
    <t>K04041900</t>
  </si>
  <si>
    <t>K04103100</t>
  </si>
  <si>
    <t>K04031101</t>
  </si>
  <si>
    <t>K06021401</t>
  </si>
  <si>
    <t>K05113000</t>
  </si>
  <si>
    <t>K05032900</t>
  </si>
  <si>
    <t>K03071000</t>
  </si>
  <si>
    <t>K04042900</t>
  </si>
  <si>
    <t>K04062301</t>
  </si>
  <si>
    <t>K06042000</t>
  </si>
  <si>
    <t>K05091500</t>
  </si>
  <si>
    <t>K04032001</t>
  </si>
  <si>
    <t>K03020801</t>
  </si>
  <si>
    <t>K04072500</t>
  </si>
  <si>
    <t>K05061700</t>
  </si>
  <si>
    <t>K04040500</t>
  </si>
  <si>
    <t>K05043000</t>
  </si>
  <si>
    <t>K04042400</t>
  </si>
  <si>
    <t>Zębik Izabela</t>
  </si>
  <si>
    <t>K05010500</t>
  </si>
  <si>
    <t>Sieczek Oliwier</t>
  </si>
  <si>
    <t>Ciuba Mikołaj</t>
  </si>
  <si>
    <t>Podgórski Oskar</t>
  </si>
  <si>
    <t>Jabłoński Michał</t>
  </si>
  <si>
    <t>Olczak Maciej</t>
  </si>
  <si>
    <t>Kruszyński Bartosz</t>
  </si>
  <si>
    <t>Duda Mikołaj</t>
  </si>
  <si>
    <t>Kiełek Igor</t>
  </si>
  <si>
    <t>Skoczyński Jakub</t>
  </si>
  <si>
    <t>Pilecki Filip</t>
  </si>
  <si>
    <t>Skrzypek Jakub</t>
  </si>
  <si>
    <t>Starowieyski Michał</t>
  </si>
  <si>
    <t>Bogdanowicz Adam</t>
  </si>
  <si>
    <t>Pagas Miłosz</t>
  </si>
  <si>
    <t>Peshtewan Daniel</t>
  </si>
  <si>
    <t>Janota Hubert</t>
  </si>
  <si>
    <t>Jurkowski Michał</t>
  </si>
  <si>
    <t>Cibor Jakub</t>
  </si>
  <si>
    <t>Mroczek Michał</t>
  </si>
  <si>
    <t>Wiechowski Nikodem</t>
  </si>
  <si>
    <t>UŚKS Ostrołeka</t>
  </si>
  <si>
    <t>Witczak Daniel</t>
  </si>
  <si>
    <t>M03020900</t>
  </si>
  <si>
    <t>M04010500</t>
  </si>
  <si>
    <t>M03032900</t>
  </si>
  <si>
    <t>M03032500</t>
  </si>
  <si>
    <t>M03042101</t>
  </si>
  <si>
    <t>M003061602</t>
  </si>
  <si>
    <t>M03052700</t>
  </si>
  <si>
    <t>M03012901</t>
  </si>
  <si>
    <t>M03110200</t>
  </si>
  <si>
    <t>M04042000</t>
  </si>
  <si>
    <t>M04102501</t>
  </si>
  <si>
    <t>M04071800</t>
  </si>
  <si>
    <t>M03062301</t>
  </si>
  <si>
    <t>M04061301</t>
  </si>
  <si>
    <t>M03030800</t>
  </si>
  <si>
    <t>M03060200</t>
  </si>
  <si>
    <t>M04101400</t>
  </si>
  <si>
    <t>M03072400</t>
  </si>
  <si>
    <t>M04032701</t>
  </si>
  <si>
    <t>M03040901</t>
  </si>
  <si>
    <t>M04060300</t>
  </si>
  <si>
    <t>M04032702</t>
  </si>
  <si>
    <t>M05010200</t>
  </si>
  <si>
    <t>M04092802</t>
  </si>
  <si>
    <t>M04082600</t>
  </si>
  <si>
    <t>M04013000</t>
  </si>
  <si>
    <t>M04062400</t>
  </si>
  <si>
    <t>M04031400</t>
  </si>
  <si>
    <t>M04060900</t>
  </si>
  <si>
    <t>M03022002</t>
  </si>
  <si>
    <t>M03042100</t>
  </si>
  <si>
    <t>M05053000</t>
  </si>
  <si>
    <t>M04112601</t>
  </si>
  <si>
    <t>M05052600</t>
  </si>
  <si>
    <t>M03081600</t>
  </si>
  <si>
    <t>M05022100</t>
  </si>
  <si>
    <t>M03021700</t>
  </si>
  <si>
    <t>M03110401</t>
  </si>
  <si>
    <t>M04092500</t>
  </si>
  <si>
    <t>M03030501</t>
  </si>
  <si>
    <t>M04091801</t>
  </si>
  <si>
    <t>M04062300</t>
  </si>
  <si>
    <t>M04111400</t>
  </si>
  <si>
    <t>M04041600</t>
  </si>
  <si>
    <t>M04062200</t>
  </si>
  <si>
    <t>M04072400</t>
  </si>
  <si>
    <t>M03103100</t>
  </si>
  <si>
    <t>M05032900</t>
  </si>
  <si>
    <t>M04091200</t>
  </si>
  <si>
    <t>M05102400</t>
  </si>
  <si>
    <t>M05121500</t>
  </si>
  <si>
    <t>M03110600</t>
  </si>
  <si>
    <t>M05102600</t>
  </si>
  <si>
    <t>M04013100</t>
  </si>
  <si>
    <t>M03100100</t>
  </si>
  <si>
    <t>M05071200</t>
  </si>
  <si>
    <t>M05121800</t>
  </si>
  <si>
    <t>M06021200</t>
  </si>
  <si>
    <t>M06030500</t>
  </si>
  <si>
    <t>M05041801</t>
  </si>
  <si>
    <t>M05101000</t>
  </si>
  <si>
    <t>M05071800</t>
  </si>
  <si>
    <t>M04040600</t>
  </si>
  <si>
    <t>M04052501</t>
  </si>
  <si>
    <t>M03030402</t>
  </si>
  <si>
    <t>M04102800</t>
  </si>
  <si>
    <t>M03010401</t>
  </si>
  <si>
    <t>M03021200</t>
  </si>
  <si>
    <t>M04021000</t>
  </si>
  <si>
    <t>M05101201</t>
  </si>
  <si>
    <t>M07011600</t>
  </si>
  <si>
    <t>Fukowski Hubert</t>
  </si>
  <si>
    <t>M04032200</t>
  </si>
  <si>
    <t>M05040900</t>
  </si>
  <si>
    <t>M05072800</t>
  </si>
  <si>
    <t>M05010100</t>
  </si>
  <si>
    <t>M04041401</t>
  </si>
  <si>
    <t>M06051901</t>
  </si>
  <si>
    <t>M04072000</t>
  </si>
  <si>
    <t>M05103000</t>
  </si>
  <si>
    <t>M03032200</t>
  </si>
  <si>
    <t>M04061700</t>
  </si>
  <si>
    <t>M05091800</t>
  </si>
  <si>
    <t>M03021201</t>
  </si>
  <si>
    <t>M03070801</t>
  </si>
  <si>
    <t>Nowak Kosma</t>
  </si>
  <si>
    <t>M03100501</t>
  </si>
  <si>
    <t>M05030800</t>
  </si>
  <si>
    <t>M04011800</t>
  </si>
  <si>
    <t>M03040101</t>
  </si>
  <si>
    <t>M040212300</t>
  </si>
  <si>
    <t>M06030900</t>
  </si>
  <si>
    <t>M05061600</t>
  </si>
  <si>
    <t>M05061500</t>
  </si>
  <si>
    <t>Sokulski Antoni</t>
  </si>
  <si>
    <t>M05011500</t>
  </si>
  <si>
    <t>M03030401</t>
  </si>
  <si>
    <t>M06030100</t>
  </si>
  <si>
    <t>M06032300</t>
  </si>
  <si>
    <t>K01111400</t>
  </si>
  <si>
    <t>K02040400</t>
  </si>
  <si>
    <t>K01102300</t>
  </si>
  <si>
    <t>K01122000</t>
  </si>
  <si>
    <t>K02021100</t>
  </si>
  <si>
    <t>K02030600</t>
  </si>
  <si>
    <t>K01122001</t>
  </si>
  <si>
    <t>K02121800</t>
  </si>
  <si>
    <t>K01011601</t>
  </si>
  <si>
    <t>K01011600</t>
  </si>
  <si>
    <t>K02100200</t>
  </si>
  <si>
    <t>K02010700</t>
  </si>
  <si>
    <t>K01071200</t>
  </si>
  <si>
    <t>K01090900</t>
  </si>
  <si>
    <t>K02082900</t>
  </si>
  <si>
    <t>K01112701</t>
  </si>
  <si>
    <t>K02040903</t>
  </si>
  <si>
    <t>K02070600</t>
  </si>
  <si>
    <t>K01052801</t>
  </si>
  <si>
    <t>K02060101</t>
  </si>
  <si>
    <t>K01021400</t>
  </si>
  <si>
    <t>K01040401</t>
  </si>
  <si>
    <t>K01112600</t>
  </si>
  <si>
    <t>K02081001</t>
  </si>
  <si>
    <t>K03053001</t>
  </si>
  <si>
    <t>M01082501</t>
  </si>
  <si>
    <t>M01061501</t>
  </si>
  <si>
    <t>M01092000</t>
  </si>
  <si>
    <t>M02022600</t>
  </si>
  <si>
    <t>M01022400</t>
  </si>
  <si>
    <t>M01100100</t>
  </si>
  <si>
    <t>M01121900</t>
  </si>
  <si>
    <t>M01071000</t>
  </si>
  <si>
    <t>M01092200</t>
  </si>
  <si>
    <t>M01071102</t>
  </si>
  <si>
    <t>M02042901</t>
  </si>
  <si>
    <t>M01083101</t>
  </si>
  <si>
    <t>K01041701</t>
  </si>
  <si>
    <t>M01072100</t>
  </si>
  <si>
    <t>M02031901</t>
  </si>
  <si>
    <t>M02122003</t>
  </si>
  <si>
    <t>M02030901</t>
  </si>
  <si>
    <t>M02080200</t>
  </si>
  <si>
    <t>M02022100</t>
  </si>
  <si>
    <t>M02110400</t>
  </si>
  <si>
    <t>M02060202</t>
  </si>
  <si>
    <t>M02071700</t>
  </si>
  <si>
    <t>M01021600</t>
  </si>
  <si>
    <t>M01092700</t>
  </si>
  <si>
    <t>M01060801</t>
  </si>
  <si>
    <t>M01022901</t>
  </si>
  <si>
    <t>M01081800</t>
  </si>
  <si>
    <t>M02081002</t>
  </si>
  <si>
    <t>M01101001</t>
  </si>
  <si>
    <t>Zawodnicy oznaczeni kolorem czerwonym zostali przeniesieni do kategorii wyższej (na wniosek macierzystego kluby)</t>
  </si>
  <si>
    <t>Goć Jakub</t>
  </si>
  <si>
    <t>DNS</t>
  </si>
  <si>
    <t>Kapałą Adrianna</t>
  </si>
  <si>
    <t>Mikołajska Martyna</t>
  </si>
  <si>
    <t>Szarmach Kornelia</t>
  </si>
  <si>
    <t>Ciesielska Zofia</t>
  </si>
  <si>
    <t>Rutkowska Maja</t>
  </si>
  <si>
    <t>Węgliński Błażęj</t>
  </si>
  <si>
    <t>Wakowiak Marcel</t>
  </si>
  <si>
    <t>Hendrysiak Bartosz</t>
  </si>
  <si>
    <t>Rudko Aleksander</t>
  </si>
  <si>
    <t>Gałecki Maksymilian</t>
  </si>
  <si>
    <t>Radomyski Igor</t>
  </si>
  <si>
    <t>DNF</t>
  </si>
  <si>
    <t>UKS "Piątka"  Konstantynów Łdz.</t>
  </si>
  <si>
    <t>UKS "Dwójka Morena"  Gdańsk</t>
  </si>
  <si>
    <t>UKS "Atut"  Częstochowa</t>
  </si>
  <si>
    <t>UKS "48"  Częstochowa</t>
  </si>
  <si>
    <t>UKS "Ósemka"  Starogard Gd.</t>
  </si>
  <si>
    <t>UKS "G-8 Bielany"  Warszawa</t>
  </si>
  <si>
    <t>Gadzińska Oliwia</t>
  </si>
  <si>
    <t>Horbacz Matylda</t>
  </si>
  <si>
    <t>Dobczyńska Magdalena</t>
  </si>
  <si>
    <t>Romanow Iga</t>
  </si>
  <si>
    <t>Dębska Katarzyna</t>
  </si>
  <si>
    <t>Kwietniewska Isabela</t>
  </si>
  <si>
    <t>Fryszkowska Laura</t>
  </si>
  <si>
    <t>Krakowiak Tymoteusz</t>
  </si>
  <si>
    <t>Kalaska Patryk</t>
  </si>
  <si>
    <t>Nowik Grzegorz</t>
  </si>
  <si>
    <t>Dobryjanowicz Michał</t>
  </si>
  <si>
    <t>Nowik Łukasz</t>
  </si>
  <si>
    <t>Chęciński Antoni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</si>
</sst>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mm:ss.00"/>
  </numFmts>
  <fonts count="21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Arial Black"/>
      <family val="2"/>
      <charset val="238"/>
    </font>
    <font>
      <sz val="8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0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0"/>
      <color theme="4" tint="-0.249977111117893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8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0" fontId="3" fillId="0" borderId="23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20" fontId="3" fillId="0" borderId="16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0" fillId="0" borderId="8" xfId="0" applyBorder="1"/>
    <xf numFmtId="0" fontId="4" fillId="0" borderId="1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164" fontId="4" fillId="0" borderId="8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/>
    </xf>
    <xf numFmtId="165" fontId="3" fillId="0" borderId="14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center" vertical="center" wrapText="1"/>
    </xf>
    <xf numFmtId="1" fontId="3" fillId="0" borderId="22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Fill="1" applyBorder="1" applyAlignment="1">
      <alignment horizontal="center" vertical="center" wrapText="1"/>
    </xf>
    <xf numFmtId="1" fontId="3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164" fontId="3" fillId="0" borderId="41" xfId="0" applyNumberFormat="1" applyFont="1" applyFill="1" applyBorder="1" applyAlignment="1">
      <alignment horizontal="center" vertical="center"/>
    </xf>
    <xf numFmtId="165" fontId="3" fillId="0" borderId="1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65" fontId="3" fillId="4" borderId="14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65" fontId="3" fillId="4" borderId="14" xfId="0" applyNumberFormat="1" applyFont="1" applyFill="1" applyBorder="1" applyAlignment="1">
      <alignment horizontal="center" vertical="center" wrapText="1"/>
    </xf>
    <xf numFmtId="1" fontId="3" fillId="4" borderId="15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164" fontId="8" fillId="3" borderId="10" xfId="0" applyNumberFormat="1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65" fontId="8" fillId="0" borderId="14" xfId="0" applyNumberFormat="1" applyFont="1" applyFill="1" applyBorder="1" applyAlignment="1">
      <alignment horizontal="center" vertical="center"/>
    </xf>
    <xf numFmtId="1" fontId="8" fillId="0" borderId="15" xfId="0" applyNumberFormat="1" applyFont="1" applyFill="1" applyBorder="1" applyAlignment="1">
      <alignment horizontal="center" vertical="center"/>
    </xf>
    <xf numFmtId="20" fontId="8" fillId="0" borderId="16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4" fontId="8" fillId="0" borderId="35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64" fontId="3" fillId="5" borderId="0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Border="1" applyAlignment="1">
      <alignment horizontal="center" vertical="center" wrapText="1"/>
    </xf>
    <xf numFmtId="1" fontId="3" fillId="4" borderId="15" xfId="0" applyNumberFormat="1" applyFont="1" applyFill="1" applyBorder="1" applyAlignment="1">
      <alignment horizontal="center" vertical="center"/>
    </xf>
    <xf numFmtId="20" fontId="3" fillId="4" borderId="16" xfId="0" applyNumberFormat="1" applyFont="1" applyFill="1" applyBorder="1" applyAlignment="1">
      <alignment horizontal="center" vertical="center"/>
    </xf>
    <xf numFmtId="164" fontId="3" fillId="4" borderId="24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8" fillId="0" borderId="10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3" fillId="4" borderId="8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13" fillId="0" borderId="18" xfId="0" applyNumberFormat="1" applyFont="1" applyFill="1" applyBorder="1" applyAlignment="1">
      <alignment horizontal="center" vertical="center" wrapText="1"/>
    </xf>
    <xf numFmtId="164" fontId="13" fillId="0" borderId="20" xfId="0" applyNumberFormat="1" applyFont="1" applyFill="1" applyBorder="1" applyAlignment="1">
      <alignment horizontal="center" vertical="center" wrapText="1"/>
    </xf>
    <xf numFmtId="164" fontId="14" fillId="0" borderId="20" xfId="0" applyNumberFormat="1" applyFont="1" applyFill="1" applyBorder="1" applyAlignment="1">
      <alignment horizontal="center" vertical="center" wrapText="1"/>
    </xf>
    <xf numFmtId="164" fontId="13" fillId="0" borderId="28" xfId="0" applyNumberFormat="1" applyFont="1" applyFill="1" applyBorder="1" applyAlignment="1">
      <alignment horizontal="center" vertical="center" wrapText="1"/>
    </xf>
    <xf numFmtId="164" fontId="13" fillId="4" borderId="2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5" fontId="3" fillId="0" borderId="17" xfId="0" applyNumberFormat="1" applyFont="1" applyFill="1" applyBorder="1" applyAlignment="1">
      <alignment horizontal="center" vertical="center" wrapText="1"/>
    </xf>
    <xf numFmtId="1" fontId="3" fillId="0" borderId="48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164" fontId="13" fillId="0" borderId="19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164" fontId="19" fillId="0" borderId="18" xfId="0" applyNumberFormat="1" applyFont="1" applyFill="1" applyBorder="1" applyAlignment="1">
      <alignment horizontal="center" vertical="center"/>
    </xf>
    <xf numFmtId="164" fontId="19" fillId="0" borderId="20" xfId="0" applyNumberFormat="1" applyFont="1" applyFill="1" applyBorder="1" applyAlignment="1">
      <alignment horizontal="center" vertical="center"/>
    </xf>
    <xf numFmtId="164" fontId="9" fillId="0" borderId="20" xfId="0" applyNumberFormat="1" applyFont="1" applyFill="1" applyBorder="1" applyAlignment="1">
      <alignment horizontal="center" vertical="center"/>
    </xf>
    <xf numFmtId="164" fontId="19" fillId="4" borderId="2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1" fontId="3" fillId="0" borderId="48" xfId="0" applyNumberFormat="1" applyFont="1" applyFill="1" applyBorder="1" applyAlignment="1">
      <alignment horizontal="center" vertical="center"/>
    </xf>
    <xf numFmtId="20" fontId="3" fillId="0" borderId="49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19" fillId="0" borderId="19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3" fillId="2" borderId="24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165" fontId="3" fillId="0" borderId="46" xfId="0" applyNumberFormat="1" applyFont="1" applyFill="1" applyBorder="1" applyAlignment="1">
      <alignment horizontal="center" vertical="center"/>
    </xf>
    <xf numFmtId="164" fontId="4" fillId="0" borderId="26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164" fontId="4" fillId="3" borderId="27" xfId="0" applyNumberFormat="1" applyFont="1" applyFill="1" applyBorder="1" applyAlignment="1">
      <alignment horizontal="center" vertical="center"/>
    </xf>
    <xf numFmtId="164" fontId="4" fillId="3" borderId="26" xfId="0" applyNumberFormat="1" applyFont="1" applyFill="1" applyBorder="1" applyAlignment="1">
      <alignment horizontal="center" vertical="center"/>
    </xf>
    <xf numFmtId="164" fontId="4" fillId="3" borderId="2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31" xfId="0" applyNumberFormat="1" applyFont="1" applyFill="1" applyBorder="1" applyAlignment="1">
      <alignment horizontal="center" vertical="center" wrapText="1"/>
    </xf>
    <xf numFmtId="164" fontId="4" fillId="3" borderId="43" xfId="0" applyNumberFormat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29" xfId="0" applyNumberFormat="1" applyFont="1" applyFill="1" applyBorder="1" applyAlignment="1">
      <alignment horizontal="center" vertical="center" wrapText="1"/>
    </xf>
    <xf numFmtId="164" fontId="4" fillId="3" borderId="44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30" xfId="0" applyNumberFormat="1" applyFont="1" applyFill="1" applyBorder="1" applyAlignment="1">
      <alignment horizontal="center" vertical="center" wrapText="1"/>
    </xf>
    <xf numFmtId="164" fontId="4" fillId="3" borderId="4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31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29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164" fontId="3" fillId="4" borderId="35" xfId="0" applyNumberFormat="1" applyFont="1" applyFill="1" applyBorder="1" applyAlignment="1">
      <alignment horizontal="center" vertical="center"/>
    </xf>
    <xf numFmtId="164" fontId="4" fillId="4" borderId="20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742"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75FB1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59999389629810485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rgb="FF10FC3D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39997558519241921"/>
          </stop>
          <stop position="1">
            <color theme="0"/>
          </stop>
        </gradientFill>
      </fill>
    </dxf>
    <dxf>
      <font>
        <b/>
        <i/>
      </font>
      <fill>
        <gradientFill degree="90"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</dxfs>
  <tableStyles count="0" defaultTableStyle="TableStyleMedium9" defaultPivotStyle="PivotStyleLight16"/>
  <colors>
    <mruColors>
      <color rgb="FF75FB11"/>
      <color rgb="FF22F418"/>
      <color rgb="FF10FC3D"/>
      <color rgb="FF66FFFF"/>
      <color rgb="FFFF0066"/>
      <color rgb="FF0000FF"/>
      <color rgb="FFCCFFCC"/>
      <color rgb="FFFFCC99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  <pageSetUpPr fitToPage="1"/>
  </sheetPr>
  <dimension ref="A1:AT41"/>
  <sheetViews>
    <sheetView zoomScale="70" zoomScaleNormal="70" zoomScaleSheetLayoutView="84" workbookViewId="0">
      <selection activeCell="D15" sqref="D15"/>
    </sheetView>
  </sheetViews>
  <sheetFormatPr defaultColWidth="9" defaultRowHeight="15.5"/>
  <cols>
    <col min="1" max="1" width="1.83203125" style="81" bestFit="1" customWidth="1"/>
    <col min="2" max="2" width="22.58203125" style="181" customWidth="1"/>
    <col min="3" max="3" width="22.9140625" style="138" customWidth="1"/>
    <col min="4" max="4" width="3.33203125" style="81" bestFit="1" customWidth="1"/>
    <col min="5" max="5" width="5.25" style="81" bestFit="1" customWidth="1"/>
    <col min="6" max="6" width="3.5" style="81" bestFit="1" customWidth="1"/>
    <col min="7" max="7" width="6.83203125" style="81" customWidth="1"/>
    <col min="8" max="8" width="2.25" style="81" bestFit="1" customWidth="1"/>
    <col min="9" max="9" width="4" style="81" bestFit="1" customWidth="1"/>
    <col min="10" max="10" width="2.25" style="81" bestFit="1" customWidth="1"/>
    <col min="11" max="11" width="5.83203125" style="81" bestFit="1" customWidth="1"/>
    <col min="12" max="12" width="2.83203125" style="81" bestFit="1" customWidth="1"/>
    <col min="13" max="13" width="5.5" style="81" bestFit="1" customWidth="1"/>
    <col min="14" max="14" width="2.25" style="81" bestFit="1" customWidth="1"/>
    <col min="15" max="15" width="4" style="81" bestFit="1" customWidth="1"/>
    <col min="16" max="16" width="2.25" style="81" bestFit="1" customWidth="1"/>
    <col min="17" max="17" width="5.83203125" style="81" bestFit="1" customWidth="1"/>
    <col min="18" max="18" width="3" style="81" bestFit="1" customWidth="1"/>
    <col min="19" max="19" width="5.5" style="81" bestFit="1" customWidth="1"/>
    <col min="20" max="20" width="2.25" style="81" bestFit="1" customWidth="1"/>
    <col min="21" max="21" width="4" style="81" bestFit="1" customWidth="1"/>
    <col min="22" max="22" width="2.25" style="81" bestFit="1" customWidth="1"/>
    <col min="23" max="23" width="5.75" style="82" bestFit="1" customWidth="1"/>
    <col min="24" max="24" width="2.83203125" style="81" bestFit="1" customWidth="1"/>
    <col min="25" max="25" width="5.75" style="81" bestFit="1" customWidth="1"/>
    <col min="26" max="26" width="2.33203125" style="81" bestFit="1" customWidth="1"/>
    <col min="27" max="27" width="3.83203125" style="81" bestFit="1" customWidth="1"/>
    <col min="28" max="28" width="2.33203125" style="81" bestFit="1" customWidth="1"/>
    <col min="29" max="29" width="5.75" style="81" bestFit="1" customWidth="1"/>
    <col min="30" max="30" width="3.58203125" style="81" customWidth="1"/>
    <col min="31" max="31" width="5.75" style="81" bestFit="1" customWidth="1"/>
    <col min="32" max="32" width="1.83203125" style="81" bestFit="1" customWidth="1"/>
    <col min="33" max="33" width="3.83203125" style="81" bestFit="1" customWidth="1"/>
    <col min="34" max="34" width="2" style="81" bestFit="1" customWidth="1"/>
    <col min="35" max="35" width="5.75" style="81" bestFit="1" customWidth="1"/>
    <col min="36" max="36" width="2.83203125" style="81" bestFit="1" customWidth="1"/>
    <col min="37" max="37" width="5.25" style="81" bestFit="1" customWidth="1"/>
    <col min="38" max="42" width="2.25" style="61" hidden="1" customWidth="1"/>
    <col min="43" max="45" width="3.33203125" style="61" customWidth="1"/>
    <col min="46" max="46" width="5.33203125" style="175" bestFit="1" customWidth="1"/>
    <col min="47" max="16384" width="9" style="43"/>
  </cols>
  <sheetData>
    <row r="1" spans="1:46">
      <c r="C1" s="81"/>
    </row>
    <row r="2" spans="1:46" ht="13">
      <c r="A2" s="254" t="s">
        <v>357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</row>
    <row r="3" spans="1:46" ht="16" thickBot="1">
      <c r="C3" s="81"/>
    </row>
    <row r="4" spans="1:46">
      <c r="A4" s="255" t="s">
        <v>0</v>
      </c>
      <c r="B4" s="271" t="s">
        <v>10</v>
      </c>
      <c r="C4" s="242" t="s">
        <v>1</v>
      </c>
      <c r="D4" s="242" t="s">
        <v>18</v>
      </c>
      <c r="E4" s="242" t="s">
        <v>2</v>
      </c>
      <c r="F4" s="250" t="s">
        <v>53</v>
      </c>
      <c r="G4" s="245" t="s">
        <v>54</v>
      </c>
      <c r="H4" s="252" t="s">
        <v>24</v>
      </c>
      <c r="I4" s="253"/>
      <c r="J4" s="253"/>
      <c r="K4" s="253"/>
      <c r="L4" s="253"/>
      <c r="M4" s="253"/>
      <c r="N4" s="264" t="s">
        <v>279</v>
      </c>
      <c r="O4" s="253"/>
      <c r="P4" s="253"/>
      <c r="Q4" s="253"/>
      <c r="R4" s="253"/>
      <c r="S4" s="253"/>
      <c r="T4" s="264" t="s">
        <v>25</v>
      </c>
      <c r="U4" s="253"/>
      <c r="V4" s="253"/>
      <c r="W4" s="253"/>
      <c r="X4" s="253"/>
      <c r="Y4" s="253"/>
      <c r="Z4" s="264" t="s">
        <v>22</v>
      </c>
      <c r="AA4" s="253"/>
      <c r="AB4" s="253"/>
      <c r="AC4" s="253"/>
      <c r="AD4" s="253"/>
      <c r="AE4" s="253"/>
      <c r="AF4" s="264" t="s">
        <v>23</v>
      </c>
      <c r="AG4" s="253"/>
      <c r="AH4" s="253"/>
      <c r="AI4" s="253"/>
      <c r="AJ4" s="253"/>
      <c r="AK4" s="253"/>
      <c r="AL4" s="42"/>
      <c r="AM4" s="42"/>
      <c r="AN4" s="42"/>
      <c r="AO4" s="42"/>
      <c r="AP4" s="42"/>
      <c r="AQ4" s="265" t="s">
        <v>13</v>
      </c>
      <c r="AR4" s="268" t="s">
        <v>3</v>
      </c>
      <c r="AS4" s="258" t="s">
        <v>4</v>
      </c>
      <c r="AT4" s="261" t="s">
        <v>5</v>
      </c>
    </row>
    <row r="5" spans="1:46" ht="10.5">
      <c r="A5" s="256"/>
      <c r="B5" s="272"/>
      <c r="C5" s="243"/>
      <c r="D5" s="243"/>
      <c r="E5" s="243"/>
      <c r="F5" s="251"/>
      <c r="G5" s="246"/>
      <c r="H5" s="248" t="s">
        <v>152</v>
      </c>
      <c r="I5" s="249"/>
      <c r="J5" s="249"/>
      <c r="K5" s="249"/>
      <c r="L5" s="249"/>
      <c r="M5" s="249"/>
      <c r="N5" s="248" t="s">
        <v>286</v>
      </c>
      <c r="O5" s="249"/>
      <c r="P5" s="249"/>
      <c r="Q5" s="249"/>
      <c r="R5" s="249"/>
      <c r="S5" s="249"/>
      <c r="T5" s="248" t="s">
        <v>287</v>
      </c>
      <c r="U5" s="249"/>
      <c r="V5" s="249"/>
      <c r="W5" s="249"/>
      <c r="X5" s="249"/>
      <c r="Y5" s="249"/>
      <c r="Z5" s="248" t="s">
        <v>314</v>
      </c>
      <c r="AA5" s="249"/>
      <c r="AB5" s="249"/>
      <c r="AC5" s="249"/>
      <c r="AD5" s="249"/>
      <c r="AE5" s="249"/>
      <c r="AF5" s="248" t="s">
        <v>315</v>
      </c>
      <c r="AG5" s="249"/>
      <c r="AH5" s="249"/>
      <c r="AI5" s="249"/>
      <c r="AJ5" s="249"/>
      <c r="AK5" s="249"/>
      <c r="AL5" s="44"/>
      <c r="AM5" s="44"/>
      <c r="AN5" s="44"/>
      <c r="AO5" s="44"/>
      <c r="AP5" s="44"/>
      <c r="AQ5" s="266"/>
      <c r="AR5" s="269"/>
      <c r="AS5" s="259"/>
      <c r="AT5" s="262"/>
    </row>
    <row r="6" spans="1:46" ht="11" thickBot="1">
      <c r="A6" s="257"/>
      <c r="B6" s="273"/>
      <c r="C6" s="244"/>
      <c r="D6" s="244"/>
      <c r="E6" s="244"/>
      <c r="F6" s="251"/>
      <c r="G6" s="247"/>
      <c r="H6" s="71" t="s">
        <v>0</v>
      </c>
      <c r="I6" s="170" t="s">
        <v>5</v>
      </c>
      <c r="J6" s="40" t="s">
        <v>6</v>
      </c>
      <c r="K6" s="65" t="s">
        <v>11</v>
      </c>
      <c r="L6" s="66" t="s">
        <v>7</v>
      </c>
      <c r="M6" s="65" t="s">
        <v>8</v>
      </c>
      <c r="N6" s="71" t="s">
        <v>0</v>
      </c>
      <c r="O6" s="170" t="s">
        <v>5</v>
      </c>
      <c r="P6" s="40" t="s">
        <v>6</v>
      </c>
      <c r="Q6" s="65" t="s">
        <v>11</v>
      </c>
      <c r="R6" s="66" t="s">
        <v>7</v>
      </c>
      <c r="S6" s="65" t="s">
        <v>8</v>
      </c>
      <c r="T6" s="71" t="s">
        <v>0</v>
      </c>
      <c r="U6" s="170" t="s">
        <v>5</v>
      </c>
      <c r="V6" s="40" t="s">
        <v>6</v>
      </c>
      <c r="W6" s="65" t="s">
        <v>11</v>
      </c>
      <c r="X6" s="66" t="s">
        <v>7</v>
      </c>
      <c r="Y6" s="65" t="s">
        <v>8</v>
      </c>
      <c r="Z6" s="71" t="s">
        <v>0</v>
      </c>
      <c r="AA6" s="170" t="s">
        <v>5</v>
      </c>
      <c r="AB6" s="40" t="s">
        <v>6</v>
      </c>
      <c r="AC6" s="65" t="s">
        <v>11</v>
      </c>
      <c r="AD6" s="66" t="s">
        <v>7</v>
      </c>
      <c r="AE6" s="65" t="s">
        <v>8</v>
      </c>
      <c r="AF6" s="71" t="s">
        <v>0</v>
      </c>
      <c r="AG6" s="170" t="s">
        <v>5</v>
      </c>
      <c r="AH6" s="40" t="s">
        <v>6</v>
      </c>
      <c r="AI6" s="65" t="s">
        <v>11</v>
      </c>
      <c r="AJ6" s="66" t="s">
        <v>7</v>
      </c>
      <c r="AK6" s="65" t="s">
        <v>8</v>
      </c>
      <c r="AL6" s="44" t="s">
        <v>14</v>
      </c>
      <c r="AM6" s="44" t="s">
        <v>15</v>
      </c>
      <c r="AN6" s="44" t="s">
        <v>16</v>
      </c>
      <c r="AO6" s="44" t="s">
        <v>17</v>
      </c>
      <c r="AP6" s="44" t="s">
        <v>21</v>
      </c>
      <c r="AQ6" s="267"/>
      <c r="AR6" s="270"/>
      <c r="AS6" s="260"/>
      <c r="AT6" s="263"/>
    </row>
    <row r="7" spans="1:46" ht="23" customHeight="1">
      <c r="A7" s="187">
        <v>1</v>
      </c>
      <c r="B7" s="182" t="s">
        <v>37</v>
      </c>
      <c r="C7" s="173" t="s">
        <v>137</v>
      </c>
      <c r="D7" s="174" t="s">
        <v>19</v>
      </c>
      <c r="E7" s="73">
        <v>2001</v>
      </c>
      <c r="F7" s="73" t="s">
        <v>60</v>
      </c>
      <c r="G7" s="74" t="s">
        <v>690</v>
      </c>
      <c r="H7" s="75">
        <v>4</v>
      </c>
      <c r="I7" s="72">
        <v>727</v>
      </c>
      <c r="J7" s="76">
        <v>48</v>
      </c>
      <c r="K7" s="77">
        <v>1.6319444444444445E-3</v>
      </c>
      <c r="L7" s="78">
        <v>411</v>
      </c>
      <c r="M7" s="77">
        <v>6.0086805555555553E-3</v>
      </c>
      <c r="N7" s="75">
        <v>1</v>
      </c>
      <c r="O7" s="72">
        <v>792</v>
      </c>
      <c r="P7" s="76">
        <v>60</v>
      </c>
      <c r="Q7" s="77">
        <v>1.6307870370370367E-3</v>
      </c>
      <c r="R7" s="78">
        <v>452</v>
      </c>
      <c r="S7" s="77">
        <v>5.6678240740740743E-3</v>
      </c>
      <c r="T7" s="75">
        <v>1</v>
      </c>
      <c r="U7" s="72">
        <v>814</v>
      </c>
      <c r="V7" s="76">
        <v>60</v>
      </c>
      <c r="W7" s="77" t="s">
        <v>367</v>
      </c>
      <c r="X7" s="78" t="s">
        <v>383</v>
      </c>
      <c r="Y7" s="77">
        <v>5.2847222222222219E-3</v>
      </c>
      <c r="Z7" s="75">
        <v>1</v>
      </c>
      <c r="AA7" s="72">
        <v>818</v>
      </c>
      <c r="AB7" s="76">
        <v>60</v>
      </c>
      <c r="AC7" s="77">
        <v>1.5736111111111109E-3</v>
      </c>
      <c r="AD7" s="78">
        <v>446</v>
      </c>
      <c r="AE7" s="77">
        <v>5.3975694444444444E-3</v>
      </c>
      <c r="AF7" s="75">
        <v>1</v>
      </c>
      <c r="AG7" s="72">
        <v>806</v>
      </c>
      <c r="AH7" s="76">
        <v>60</v>
      </c>
      <c r="AI7" s="77">
        <v>1.6452546296296295E-3</v>
      </c>
      <c r="AJ7" s="78">
        <v>441</v>
      </c>
      <c r="AK7" s="77">
        <v>5.3417824074074071E-3</v>
      </c>
      <c r="AL7" s="132">
        <f t="shared" ref="AL7:AL31" si="0">J7</f>
        <v>48</v>
      </c>
      <c r="AM7" s="132">
        <f t="shared" ref="AM7:AM31" si="1">P7</f>
        <v>60</v>
      </c>
      <c r="AN7" s="132">
        <f t="shared" ref="AN7:AN31" si="2">V7</f>
        <v>60</v>
      </c>
      <c r="AO7" s="132">
        <f t="shared" ref="AO7:AO31" si="3">AB7</f>
        <v>60</v>
      </c>
      <c r="AP7" s="132">
        <f t="shared" ref="AP7:AP31" si="4">AH7</f>
        <v>60</v>
      </c>
      <c r="AQ7" s="165">
        <f t="shared" ref="AQ7:AQ31" si="5">LARGE(AL7:AP7,1)</f>
        <v>60</v>
      </c>
      <c r="AR7" s="166">
        <f t="shared" ref="AR7:AR31" si="6">LARGE(AL7:AP7,2)</f>
        <v>60</v>
      </c>
      <c r="AS7" s="164">
        <f t="shared" ref="AS7:AS31" si="7">LARGE(AL7:AP7,3)</f>
        <v>60</v>
      </c>
      <c r="AT7" s="176">
        <f t="shared" ref="AT7:AT31" si="8">SUM(AQ7:AS7)</f>
        <v>180</v>
      </c>
    </row>
    <row r="8" spans="1:46" ht="23" customHeight="1">
      <c r="A8" s="49">
        <v>2</v>
      </c>
      <c r="B8" s="183" t="s">
        <v>100</v>
      </c>
      <c r="C8" s="135" t="s">
        <v>271</v>
      </c>
      <c r="D8" s="46" t="s">
        <v>19</v>
      </c>
      <c r="E8" s="47">
        <v>2002</v>
      </c>
      <c r="F8" s="47" t="s">
        <v>55</v>
      </c>
      <c r="G8" s="48" t="s">
        <v>691</v>
      </c>
      <c r="H8" s="49">
        <v>1</v>
      </c>
      <c r="I8" s="46">
        <v>785</v>
      </c>
      <c r="J8" s="45">
        <v>60</v>
      </c>
      <c r="K8" s="79">
        <v>1.7045138888888889E-3</v>
      </c>
      <c r="L8" s="80">
        <v>442</v>
      </c>
      <c r="M8" s="79">
        <v>5.4930555555555557E-3</v>
      </c>
      <c r="N8" s="49">
        <v>3</v>
      </c>
      <c r="O8" s="46">
        <v>783</v>
      </c>
      <c r="P8" s="45">
        <v>51</v>
      </c>
      <c r="Q8" s="79">
        <v>1.6504629629629632E-3</v>
      </c>
      <c r="R8" s="80">
        <v>421</v>
      </c>
      <c r="S8" s="79">
        <v>5.3622685185185188E-3</v>
      </c>
      <c r="T8" s="49">
        <v>2</v>
      </c>
      <c r="U8" s="46">
        <v>778</v>
      </c>
      <c r="V8" s="45">
        <v>55</v>
      </c>
      <c r="W8" s="79" t="s">
        <v>368</v>
      </c>
      <c r="X8" s="80" t="s">
        <v>384</v>
      </c>
      <c r="Y8" s="79" t="s">
        <v>397</v>
      </c>
      <c r="Z8" s="49">
        <v>2</v>
      </c>
      <c r="AA8" s="46">
        <v>807</v>
      </c>
      <c r="AB8" s="45">
        <v>55</v>
      </c>
      <c r="AC8" s="79">
        <v>1.6343749999999998E-3</v>
      </c>
      <c r="AD8" s="80">
        <v>421</v>
      </c>
      <c r="AE8" s="79">
        <v>5.110648148148148E-3</v>
      </c>
      <c r="AF8" s="49">
        <v>15</v>
      </c>
      <c r="AG8" s="46">
        <v>516</v>
      </c>
      <c r="AH8" s="45">
        <v>33</v>
      </c>
      <c r="AI8" s="79">
        <v>1.6681712962962963E-3</v>
      </c>
      <c r="AJ8" s="80">
        <v>404</v>
      </c>
      <c r="AK8" s="79" t="s">
        <v>758</v>
      </c>
      <c r="AL8" s="68">
        <f t="shared" si="0"/>
        <v>60</v>
      </c>
      <c r="AM8" s="68">
        <f t="shared" si="1"/>
        <v>51</v>
      </c>
      <c r="AN8" s="68">
        <f t="shared" si="2"/>
        <v>55</v>
      </c>
      <c r="AO8" s="68">
        <f t="shared" si="3"/>
        <v>55</v>
      </c>
      <c r="AP8" s="68">
        <f t="shared" si="4"/>
        <v>33</v>
      </c>
      <c r="AQ8" s="51">
        <f t="shared" si="5"/>
        <v>60</v>
      </c>
      <c r="AR8" s="52">
        <f t="shared" si="6"/>
        <v>55</v>
      </c>
      <c r="AS8" s="53">
        <f t="shared" si="7"/>
        <v>55</v>
      </c>
      <c r="AT8" s="177">
        <f t="shared" si="8"/>
        <v>170</v>
      </c>
    </row>
    <row r="9" spans="1:46" ht="23" customHeight="1">
      <c r="A9" s="49">
        <v>3</v>
      </c>
      <c r="B9" s="183" t="s">
        <v>47</v>
      </c>
      <c r="C9" s="135" t="s">
        <v>43</v>
      </c>
      <c r="D9" s="46" t="s">
        <v>19</v>
      </c>
      <c r="E9" s="47">
        <v>2001</v>
      </c>
      <c r="F9" s="47" t="s">
        <v>55</v>
      </c>
      <c r="G9" s="48" t="s">
        <v>692</v>
      </c>
      <c r="H9" s="49">
        <v>2</v>
      </c>
      <c r="I9" s="46">
        <v>731</v>
      </c>
      <c r="J9" s="45">
        <v>55</v>
      </c>
      <c r="K9" s="79">
        <v>1.7409722222222221E-3</v>
      </c>
      <c r="L9" s="80">
        <v>393</v>
      </c>
      <c r="M9" s="79">
        <v>5.4337962962962968E-3</v>
      </c>
      <c r="N9" s="49">
        <v>2</v>
      </c>
      <c r="O9" s="46">
        <v>790</v>
      </c>
      <c r="P9" s="45">
        <v>55</v>
      </c>
      <c r="Q9" s="79">
        <v>1.6643518518518518E-3</v>
      </c>
      <c r="R9" s="80">
        <v>417</v>
      </c>
      <c r="S9" s="79">
        <v>5.2106481481481483E-3</v>
      </c>
      <c r="T9" s="49">
        <v>5</v>
      </c>
      <c r="U9" s="46">
        <v>764</v>
      </c>
      <c r="V9" s="45">
        <v>46</v>
      </c>
      <c r="W9" s="79" t="s">
        <v>371</v>
      </c>
      <c r="X9" s="80" t="s">
        <v>387</v>
      </c>
      <c r="Y9" s="79" t="s">
        <v>400</v>
      </c>
      <c r="Z9" s="49">
        <v>3</v>
      </c>
      <c r="AA9" s="46">
        <v>783</v>
      </c>
      <c r="AB9" s="45">
        <v>51</v>
      </c>
      <c r="AC9" s="79">
        <v>1.6776620370370372E-3</v>
      </c>
      <c r="AD9" s="80">
        <v>397</v>
      </c>
      <c r="AE9" s="79">
        <v>5.0221064814814816E-3</v>
      </c>
      <c r="AF9" s="49">
        <v>5</v>
      </c>
      <c r="AG9" s="46">
        <v>760</v>
      </c>
      <c r="AH9" s="45">
        <v>46</v>
      </c>
      <c r="AI9" s="79">
        <v>1.6778935185185187E-3</v>
      </c>
      <c r="AJ9" s="80">
        <v>376</v>
      </c>
      <c r="AK9" s="79">
        <v>5.0619212962962961E-3</v>
      </c>
      <c r="AL9" s="50">
        <f t="shared" si="0"/>
        <v>55</v>
      </c>
      <c r="AM9" s="50">
        <f t="shared" si="1"/>
        <v>55</v>
      </c>
      <c r="AN9" s="50">
        <f t="shared" si="2"/>
        <v>46</v>
      </c>
      <c r="AO9" s="50">
        <f t="shared" si="3"/>
        <v>51</v>
      </c>
      <c r="AP9" s="50">
        <f t="shared" si="4"/>
        <v>46</v>
      </c>
      <c r="AQ9" s="51">
        <f t="shared" si="5"/>
        <v>55</v>
      </c>
      <c r="AR9" s="52">
        <f t="shared" si="6"/>
        <v>55</v>
      </c>
      <c r="AS9" s="53">
        <f t="shared" si="7"/>
        <v>51</v>
      </c>
      <c r="AT9" s="177">
        <f t="shared" si="8"/>
        <v>161</v>
      </c>
    </row>
    <row r="10" spans="1:46" ht="23" customHeight="1">
      <c r="A10" s="49">
        <v>4</v>
      </c>
      <c r="B10" s="183" t="s">
        <v>158</v>
      </c>
      <c r="C10" s="135" t="s">
        <v>9</v>
      </c>
      <c r="D10" s="46" t="s">
        <v>19</v>
      </c>
      <c r="E10" s="47">
        <v>2001</v>
      </c>
      <c r="F10" s="47" t="s">
        <v>57</v>
      </c>
      <c r="G10" s="48" t="s">
        <v>693</v>
      </c>
      <c r="H10" s="49">
        <v>5</v>
      </c>
      <c r="I10" s="46">
        <v>727</v>
      </c>
      <c r="J10" s="45">
        <v>46</v>
      </c>
      <c r="K10" s="79">
        <v>1.8006944444444444E-3</v>
      </c>
      <c r="L10" s="80">
        <v>409</v>
      </c>
      <c r="M10" s="79">
        <v>5.493287037037037E-3</v>
      </c>
      <c r="N10" s="49">
        <v>4</v>
      </c>
      <c r="O10" s="46">
        <v>780</v>
      </c>
      <c r="P10" s="45">
        <v>48</v>
      </c>
      <c r="Q10" s="79">
        <v>1.7349537037037036E-3</v>
      </c>
      <c r="R10" s="80">
        <v>425</v>
      </c>
      <c r="S10" s="79">
        <v>5.28587962962963E-3</v>
      </c>
      <c r="T10" s="49">
        <v>6</v>
      </c>
      <c r="U10" s="46">
        <v>758</v>
      </c>
      <c r="V10" s="45">
        <v>44</v>
      </c>
      <c r="W10" s="79" t="s">
        <v>372</v>
      </c>
      <c r="X10" s="80" t="s">
        <v>388</v>
      </c>
      <c r="Y10" s="79" t="s">
        <v>401</v>
      </c>
      <c r="Z10" s="49">
        <v>4</v>
      </c>
      <c r="AA10" s="46">
        <v>779</v>
      </c>
      <c r="AB10" s="45">
        <v>48</v>
      </c>
      <c r="AC10" s="79">
        <v>1.7399305555555555E-3</v>
      </c>
      <c r="AD10" s="80">
        <v>425</v>
      </c>
      <c r="AE10" s="79">
        <v>5.2702546296296291E-3</v>
      </c>
      <c r="AF10" s="49">
        <v>4</v>
      </c>
      <c r="AG10" s="46">
        <v>769</v>
      </c>
      <c r="AH10" s="45">
        <v>48</v>
      </c>
      <c r="AI10" s="79">
        <v>1.7405092592592591E-3</v>
      </c>
      <c r="AJ10" s="80">
        <v>410</v>
      </c>
      <c r="AK10" s="79">
        <v>5.2303240740740739E-3</v>
      </c>
      <c r="AL10" s="50">
        <f t="shared" si="0"/>
        <v>46</v>
      </c>
      <c r="AM10" s="50">
        <f t="shared" si="1"/>
        <v>48</v>
      </c>
      <c r="AN10" s="50">
        <f t="shared" si="2"/>
        <v>44</v>
      </c>
      <c r="AO10" s="50">
        <f t="shared" si="3"/>
        <v>48</v>
      </c>
      <c r="AP10" s="50">
        <f t="shared" si="4"/>
        <v>48</v>
      </c>
      <c r="AQ10" s="51">
        <f t="shared" si="5"/>
        <v>48</v>
      </c>
      <c r="AR10" s="52">
        <f t="shared" si="6"/>
        <v>48</v>
      </c>
      <c r="AS10" s="53">
        <f t="shared" si="7"/>
        <v>48</v>
      </c>
      <c r="AT10" s="177">
        <f t="shared" si="8"/>
        <v>144</v>
      </c>
    </row>
    <row r="11" spans="1:46" ht="23" customHeight="1">
      <c r="A11" s="49">
        <v>5</v>
      </c>
      <c r="B11" s="183" t="s">
        <v>35</v>
      </c>
      <c r="C11" s="135" t="s">
        <v>273</v>
      </c>
      <c r="D11" s="46" t="s">
        <v>19</v>
      </c>
      <c r="E11" s="47">
        <v>2002</v>
      </c>
      <c r="F11" s="47" t="s">
        <v>58</v>
      </c>
      <c r="G11" s="48" t="s">
        <v>694</v>
      </c>
      <c r="H11" s="49">
        <v>6</v>
      </c>
      <c r="I11" s="46">
        <v>720</v>
      </c>
      <c r="J11" s="45">
        <v>44</v>
      </c>
      <c r="K11" s="79">
        <v>1.6961805555555556E-3</v>
      </c>
      <c r="L11" s="80">
        <v>409</v>
      </c>
      <c r="M11" s="79">
        <v>5.889467592592592E-3</v>
      </c>
      <c r="N11" s="49">
        <v>7</v>
      </c>
      <c r="O11" s="46">
        <v>745</v>
      </c>
      <c r="P11" s="45">
        <v>42</v>
      </c>
      <c r="Q11" s="79">
        <v>1.6620370370370372E-3</v>
      </c>
      <c r="R11" s="80">
        <v>427</v>
      </c>
      <c r="S11" s="79">
        <v>5.8553240740740744E-3</v>
      </c>
      <c r="T11" s="49">
        <v>3</v>
      </c>
      <c r="U11" s="46">
        <v>777</v>
      </c>
      <c r="V11" s="45">
        <v>51</v>
      </c>
      <c r="W11" s="79" t="s">
        <v>369</v>
      </c>
      <c r="X11" s="80" t="s">
        <v>385</v>
      </c>
      <c r="Y11" s="79" t="s">
        <v>398</v>
      </c>
      <c r="Z11" s="49">
        <v>5</v>
      </c>
      <c r="AA11" s="46">
        <v>778</v>
      </c>
      <c r="AB11" s="45">
        <v>46</v>
      </c>
      <c r="AC11" s="79">
        <v>1.6422453703703703E-3</v>
      </c>
      <c r="AD11" s="80">
        <v>428</v>
      </c>
      <c r="AE11" s="79">
        <v>5.5099537037037035E-3</v>
      </c>
      <c r="AF11" s="49">
        <v>8</v>
      </c>
      <c r="AG11" s="46">
        <v>746</v>
      </c>
      <c r="AH11" s="45">
        <v>40</v>
      </c>
      <c r="AI11" s="79">
        <v>1.6496527777777779E-3</v>
      </c>
      <c r="AJ11" s="80">
        <v>392</v>
      </c>
      <c r="AK11" s="79">
        <v>5.4622685185185191E-3</v>
      </c>
      <c r="AL11" s="68">
        <f t="shared" si="0"/>
        <v>44</v>
      </c>
      <c r="AM11" s="68">
        <f t="shared" si="1"/>
        <v>42</v>
      </c>
      <c r="AN11" s="68">
        <f t="shared" si="2"/>
        <v>51</v>
      </c>
      <c r="AO11" s="68">
        <f t="shared" si="3"/>
        <v>46</v>
      </c>
      <c r="AP11" s="68">
        <f t="shared" si="4"/>
        <v>40</v>
      </c>
      <c r="AQ11" s="51">
        <f t="shared" si="5"/>
        <v>51</v>
      </c>
      <c r="AR11" s="52">
        <f t="shared" si="6"/>
        <v>46</v>
      </c>
      <c r="AS11" s="53">
        <f t="shared" si="7"/>
        <v>44</v>
      </c>
      <c r="AT11" s="177">
        <f t="shared" si="8"/>
        <v>141</v>
      </c>
    </row>
    <row r="12" spans="1:46" ht="23" customHeight="1">
      <c r="A12" s="49">
        <v>6</v>
      </c>
      <c r="B12" s="183" t="s">
        <v>106</v>
      </c>
      <c r="C12" s="135" t="s">
        <v>274</v>
      </c>
      <c r="D12" s="46" t="s">
        <v>19</v>
      </c>
      <c r="E12" s="47">
        <v>2002</v>
      </c>
      <c r="F12" s="47" t="s">
        <v>58</v>
      </c>
      <c r="G12" s="48" t="s">
        <v>695</v>
      </c>
      <c r="H12" s="49">
        <v>10</v>
      </c>
      <c r="I12" s="46">
        <v>654</v>
      </c>
      <c r="J12" s="45">
        <v>38</v>
      </c>
      <c r="K12" s="79">
        <v>1.6708333333333334E-3</v>
      </c>
      <c r="L12" s="80">
        <v>357</v>
      </c>
      <c r="M12" s="79">
        <v>6.122685185185185E-3</v>
      </c>
      <c r="N12" s="49">
        <v>5</v>
      </c>
      <c r="O12" s="46">
        <v>766</v>
      </c>
      <c r="P12" s="45">
        <v>46</v>
      </c>
      <c r="Q12" s="79">
        <v>1.5879629629629629E-3</v>
      </c>
      <c r="R12" s="80">
        <v>404</v>
      </c>
      <c r="S12" s="79">
        <v>5.4953703703703701E-3</v>
      </c>
      <c r="T12" s="49">
        <v>4</v>
      </c>
      <c r="U12" s="46">
        <v>766</v>
      </c>
      <c r="V12" s="45">
        <v>48</v>
      </c>
      <c r="W12" s="79" t="s">
        <v>370</v>
      </c>
      <c r="X12" s="80" t="s">
        <v>386</v>
      </c>
      <c r="Y12" s="79" t="s">
        <v>399</v>
      </c>
      <c r="Z12" s="49">
        <v>9</v>
      </c>
      <c r="AA12" s="46">
        <v>737</v>
      </c>
      <c r="AB12" s="45">
        <v>39</v>
      </c>
      <c r="AC12" s="79">
        <v>1.5717592592592591E-3</v>
      </c>
      <c r="AD12" s="80">
        <v>368</v>
      </c>
      <c r="AE12" s="79">
        <v>5.437384259259259E-3</v>
      </c>
      <c r="AF12" s="49">
        <v>6</v>
      </c>
      <c r="AG12" s="46">
        <v>750</v>
      </c>
      <c r="AH12" s="45">
        <v>44</v>
      </c>
      <c r="AI12" s="79">
        <v>1.5850694444444443E-3</v>
      </c>
      <c r="AJ12" s="80">
        <v>378</v>
      </c>
      <c r="AK12" s="79">
        <v>5.3835648148148141E-3</v>
      </c>
      <c r="AL12" s="50">
        <f t="shared" si="0"/>
        <v>38</v>
      </c>
      <c r="AM12" s="50">
        <f t="shared" si="1"/>
        <v>46</v>
      </c>
      <c r="AN12" s="50">
        <f t="shared" si="2"/>
        <v>48</v>
      </c>
      <c r="AO12" s="50">
        <f t="shared" si="3"/>
        <v>39</v>
      </c>
      <c r="AP12" s="50">
        <f t="shared" si="4"/>
        <v>44</v>
      </c>
      <c r="AQ12" s="51">
        <f t="shared" si="5"/>
        <v>48</v>
      </c>
      <c r="AR12" s="52">
        <f t="shared" si="6"/>
        <v>46</v>
      </c>
      <c r="AS12" s="53">
        <f t="shared" si="7"/>
        <v>44</v>
      </c>
      <c r="AT12" s="177">
        <f t="shared" si="8"/>
        <v>138</v>
      </c>
    </row>
    <row r="13" spans="1:46" ht="23" customHeight="1">
      <c r="A13" s="49">
        <v>7</v>
      </c>
      <c r="B13" s="183" t="s">
        <v>101</v>
      </c>
      <c r="C13" s="135" t="s">
        <v>759</v>
      </c>
      <c r="D13" s="46" t="s">
        <v>19</v>
      </c>
      <c r="E13" s="47">
        <v>2002</v>
      </c>
      <c r="F13" s="47" t="s">
        <v>56</v>
      </c>
      <c r="G13" s="48" t="s">
        <v>697</v>
      </c>
      <c r="H13" s="49">
        <v>8</v>
      </c>
      <c r="I13" s="46">
        <v>688</v>
      </c>
      <c r="J13" s="45">
        <v>40</v>
      </c>
      <c r="K13" s="79">
        <v>1.6537037037037035E-3</v>
      </c>
      <c r="L13" s="80">
        <v>337</v>
      </c>
      <c r="M13" s="79">
        <v>5.5473379629629622E-3</v>
      </c>
      <c r="N13" s="49">
        <v>8</v>
      </c>
      <c r="O13" s="46">
        <v>741</v>
      </c>
      <c r="P13" s="45">
        <v>40</v>
      </c>
      <c r="Q13" s="79">
        <v>1.6157407407407407E-3</v>
      </c>
      <c r="R13" s="80">
        <v>364</v>
      </c>
      <c r="S13" s="79">
        <v>5.2627314814814819E-3</v>
      </c>
      <c r="T13" s="49">
        <v>10</v>
      </c>
      <c r="U13" s="46">
        <v>712</v>
      </c>
      <c r="V13" s="45">
        <v>38</v>
      </c>
      <c r="W13" s="79" t="s">
        <v>375</v>
      </c>
      <c r="X13" s="80" t="s">
        <v>391</v>
      </c>
      <c r="Y13" s="79" t="s">
        <v>405</v>
      </c>
      <c r="Z13" s="49">
        <v>14</v>
      </c>
      <c r="AA13" s="46">
        <v>645</v>
      </c>
      <c r="AB13" s="45">
        <v>34</v>
      </c>
      <c r="AC13" s="79">
        <v>1.632175925925926E-3</v>
      </c>
      <c r="AD13" s="80">
        <v>314</v>
      </c>
      <c r="AE13" s="79">
        <v>5.7461805555555556E-3</v>
      </c>
      <c r="AF13" s="49">
        <v>3</v>
      </c>
      <c r="AG13" s="46">
        <v>790</v>
      </c>
      <c r="AH13" s="45">
        <v>51</v>
      </c>
      <c r="AI13" s="79">
        <v>1.580787037037037E-3</v>
      </c>
      <c r="AJ13" s="80">
        <v>382</v>
      </c>
      <c r="AK13" s="79">
        <v>4.9708333333333332E-3</v>
      </c>
      <c r="AL13" s="68">
        <f t="shared" si="0"/>
        <v>40</v>
      </c>
      <c r="AM13" s="68">
        <f t="shared" si="1"/>
        <v>40</v>
      </c>
      <c r="AN13" s="68">
        <f t="shared" si="2"/>
        <v>38</v>
      </c>
      <c r="AO13" s="68">
        <f t="shared" si="3"/>
        <v>34</v>
      </c>
      <c r="AP13" s="68">
        <f t="shared" si="4"/>
        <v>51</v>
      </c>
      <c r="AQ13" s="51">
        <f t="shared" si="5"/>
        <v>51</v>
      </c>
      <c r="AR13" s="52">
        <f t="shared" si="6"/>
        <v>40</v>
      </c>
      <c r="AS13" s="53">
        <f t="shared" si="7"/>
        <v>40</v>
      </c>
      <c r="AT13" s="177">
        <f t="shared" si="8"/>
        <v>131</v>
      </c>
    </row>
    <row r="14" spans="1:46" ht="23" customHeight="1">
      <c r="A14" s="49">
        <v>8</v>
      </c>
      <c r="B14" s="183" t="s">
        <v>283</v>
      </c>
      <c r="C14" s="135" t="s">
        <v>278</v>
      </c>
      <c r="D14" s="46" t="s">
        <v>19</v>
      </c>
      <c r="E14" s="47">
        <v>2001</v>
      </c>
      <c r="F14" s="47" t="s">
        <v>55</v>
      </c>
      <c r="G14" s="48" t="s">
        <v>708</v>
      </c>
      <c r="H14" s="49"/>
      <c r="I14" s="46"/>
      <c r="J14" s="45"/>
      <c r="K14" s="79"/>
      <c r="L14" s="80"/>
      <c r="M14" s="79"/>
      <c r="N14" s="49">
        <v>19</v>
      </c>
      <c r="O14" s="46">
        <v>534</v>
      </c>
      <c r="P14" s="45">
        <v>29</v>
      </c>
      <c r="Q14" s="79">
        <v>1.6423611111111111E-3</v>
      </c>
      <c r="R14" s="80">
        <v>417</v>
      </c>
      <c r="S14" s="79" t="s">
        <v>746</v>
      </c>
      <c r="T14" s="49">
        <v>17</v>
      </c>
      <c r="U14" s="46">
        <v>525</v>
      </c>
      <c r="V14" s="45">
        <v>31</v>
      </c>
      <c r="W14" s="79" t="s">
        <v>381</v>
      </c>
      <c r="X14" s="80" t="s">
        <v>395</v>
      </c>
      <c r="Y14" s="79" t="s">
        <v>746</v>
      </c>
      <c r="Z14" s="49">
        <v>7</v>
      </c>
      <c r="AA14" s="46">
        <v>750</v>
      </c>
      <c r="AB14" s="45">
        <v>42</v>
      </c>
      <c r="AC14" s="79">
        <v>1.6662037037037036E-3</v>
      </c>
      <c r="AD14" s="80">
        <v>407</v>
      </c>
      <c r="AE14" s="79">
        <v>5.5429398148148156E-3</v>
      </c>
      <c r="AF14" s="49">
        <v>2</v>
      </c>
      <c r="AG14" s="46">
        <v>799</v>
      </c>
      <c r="AH14" s="45">
        <v>55</v>
      </c>
      <c r="AI14" s="79">
        <v>1.6521990740740739E-3</v>
      </c>
      <c r="AJ14" s="80">
        <v>403</v>
      </c>
      <c r="AK14" s="79">
        <v>4.9708333333333332E-3</v>
      </c>
      <c r="AL14" s="54">
        <f t="shared" si="0"/>
        <v>0</v>
      </c>
      <c r="AM14" s="54">
        <f t="shared" si="1"/>
        <v>29</v>
      </c>
      <c r="AN14" s="54">
        <f t="shared" si="2"/>
        <v>31</v>
      </c>
      <c r="AO14" s="54">
        <f t="shared" si="3"/>
        <v>42</v>
      </c>
      <c r="AP14" s="54">
        <f t="shared" si="4"/>
        <v>55</v>
      </c>
      <c r="AQ14" s="51">
        <f t="shared" si="5"/>
        <v>55</v>
      </c>
      <c r="AR14" s="52">
        <f t="shared" si="6"/>
        <v>42</v>
      </c>
      <c r="AS14" s="53">
        <f t="shared" si="7"/>
        <v>31</v>
      </c>
      <c r="AT14" s="177">
        <f t="shared" si="8"/>
        <v>128</v>
      </c>
    </row>
    <row r="15" spans="1:46" ht="23" customHeight="1">
      <c r="A15" s="49">
        <v>9</v>
      </c>
      <c r="B15" s="183" t="s">
        <v>159</v>
      </c>
      <c r="C15" s="135" t="s">
        <v>9</v>
      </c>
      <c r="D15" s="46" t="s">
        <v>19</v>
      </c>
      <c r="E15" s="47">
        <v>2001</v>
      </c>
      <c r="F15" s="47" t="s">
        <v>57</v>
      </c>
      <c r="G15" s="48" t="s">
        <v>698</v>
      </c>
      <c r="H15" s="49">
        <v>12</v>
      </c>
      <c r="I15" s="46">
        <v>646</v>
      </c>
      <c r="J15" s="45">
        <v>36</v>
      </c>
      <c r="K15" s="79">
        <v>1.8606481481481479E-3</v>
      </c>
      <c r="L15" s="80">
        <v>382</v>
      </c>
      <c r="M15" s="79">
        <v>5.9283564814814824E-3</v>
      </c>
      <c r="N15" s="49">
        <v>10</v>
      </c>
      <c r="O15" s="46">
        <v>729</v>
      </c>
      <c r="P15" s="45">
        <v>38</v>
      </c>
      <c r="Q15" s="79">
        <v>1.7881944444444447E-3</v>
      </c>
      <c r="R15" s="80">
        <v>402</v>
      </c>
      <c r="S15" s="79">
        <v>5.5057870370370373E-3</v>
      </c>
      <c r="T15" s="49">
        <v>7</v>
      </c>
      <c r="U15" s="46">
        <v>741</v>
      </c>
      <c r="V15" s="45">
        <v>42</v>
      </c>
      <c r="W15" s="79">
        <v>1.7974537037037037E-3</v>
      </c>
      <c r="X15" s="80" t="s">
        <v>166</v>
      </c>
      <c r="Y15" s="79" t="s">
        <v>402</v>
      </c>
      <c r="Z15" s="49">
        <v>8</v>
      </c>
      <c r="AA15" s="46">
        <v>743</v>
      </c>
      <c r="AB15" s="45">
        <v>40</v>
      </c>
      <c r="AC15" s="79">
        <v>1.7721064814814813E-3</v>
      </c>
      <c r="AD15" s="80">
        <v>402</v>
      </c>
      <c r="AE15" s="79">
        <v>5.3537037037037043E-3</v>
      </c>
      <c r="AF15" s="49">
        <v>7</v>
      </c>
      <c r="AG15" s="46">
        <v>749</v>
      </c>
      <c r="AH15" s="45">
        <v>42</v>
      </c>
      <c r="AI15" s="79">
        <v>1.7489583333333333E-3</v>
      </c>
      <c r="AJ15" s="80">
        <v>398</v>
      </c>
      <c r="AK15" s="79">
        <v>5.2921296296296293E-3</v>
      </c>
      <c r="AL15" s="54">
        <f t="shared" si="0"/>
        <v>36</v>
      </c>
      <c r="AM15" s="54">
        <f t="shared" si="1"/>
        <v>38</v>
      </c>
      <c r="AN15" s="54">
        <f t="shared" si="2"/>
        <v>42</v>
      </c>
      <c r="AO15" s="54">
        <f t="shared" si="3"/>
        <v>40</v>
      </c>
      <c r="AP15" s="54">
        <f t="shared" si="4"/>
        <v>42</v>
      </c>
      <c r="AQ15" s="51">
        <f t="shared" si="5"/>
        <v>42</v>
      </c>
      <c r="AR15" s="52">
        <f t="shared" si="6"/>
        <v>42</v>
      </c>
      <c r="AS15" s="53">
        <f t="shared" si="7"/>
        <v>40</v>
      </c>
      <c r="AT15" s="177">
        <f t="shared" si="8"/>
        <v>124</v>
      </c>
    </row>
    <row r="16" spans="1:46" ht="23" customHeight="1">
      <c r="A16" s="49">
        <v>10</v>
      </c>
      <c r="B16" s="183" t="s">
        <v>38</v>
      </c>
      <c r="C16" s="135" t="s">
        <v>760</v>
      </c>
      <c r="D16" s="46" t="s">
        <v>19</v>
      </c>
      <c r="E16" s="47">
        <v>2001</v>
      </c>
      <c r="F16" s="47" t="s">
        <v>58</v>
      </c>
      <c r="G16" s="48" t="s">
        <v>705</v>
      </c>
      <c r="H16" s="49">
        <v>13</v>
      </c>
      <c r="I16" s="46">
        <v>643</v>
      </c>
      <c r="J16" s="45">
        <v>35</v>
      </c>
      <c r="K16" s="79">
        <v>1.8878472222222222E-3</v>
      </c>
      <c r="L16" s="80">
        <v>403</v>
      </c>
      <c r="M16" s="79">
        <v>6.1276620370370365E-3</v>
      </c>
      <c r="N16" s="49">
        <v>6</v>
      </c>
      <c r="O16" s="46">
        <v>760</v>
      </c>
      <c r="P16" s="45">
        <v>44</v>
      </c>
      <c r="Q16" s="79">
        <v>1.7835648148148149E-3</v>
      </c>
      <c r="R16" s="80">
        <v>423</v>
      </c>
      <c r="S16" s="79">
        <v>5.3923611111111108E-3</v>
      </c>
      <c r="T16" s="49"/>
      <c r="U16" s="46"/>
      <c r="V16" s="45"/>
      <c r="W16" s="79"/>
      <c r="X16" s="80"/>
      <c r="Y16" s="79"/>
      <c r="Z16" s="49">
        <v>6</v>
      </c>
      <c r="AA16" s="46">
        <v>750</v>
      </c>
      <c r="AB16" s="45">
        <v>44</v>
      </c>
      <c r="AC16" s="79">
        <v>1.7990740740740738E-3</v>
      </c>
      <c r="AD16" s="80">
        <v>407</v>
      </c>
      <c r="AE16" s="79">
        <v>5.2784722222222226E-3</v>
      </c>
      <c r="AF16" s="49"/>
      <c r="AG16" s="46"/>
      <c r="AH16" s="45"/>
      <c r="AI16" s="79"/>
      <c r="AJ16" s="80"/>
      <c r="AK16" s="79"/>
      <c r="AL16" s="50">
        <f t="shared" si="0"/>
        <v>35</v>
      </c>
      <c r="AM16" s="50">
        <f t="shared" si="1"/>
        <v>44</v>
      </c>
      <c r="AN16" s="50">
        <f t="shared" si="2"/>
        <v>0</v>
      </c>
      <c r="AO16" s="50">
        <f t="shared" si="3"/>
        <v>44</v>
      </c>
      <c r="AP16" s="50">
        <f t="shared" si="4"/>
        <v>0</v>
      </c>
      <c r="AQ16" s="51">
        <f t="shared" si="5"/>
        <v>44</v>
      </c>
      <c r="AR16" s="52">
        <f t="shared" si="6"/>
        <v>44</v>
      </c>
      <c r="AS16" s="53">
        <f t="shared" si="7"/>
        <v>35</v>
      </c>
      <c r="AT16" s="177">
        <f t="shared" si="8"/>
        <v>123</v>
      </c>
    </row>
    <row r="17" spans="1:46" ht="23" customHeight="1">
      <c r="A17" s="49">
        <v>11</v>
      </c>
      <c r="B17" s="183" t="s">
        <v>85</v>
      </c>
      <c r="C17" s="135" t="s">
        <v>271</v>
      </c>
      <c r="D17" s="46" t="s">
        <v>19</v>
      </c>
      <c r="E17" s="47">
        <v>2001</v>
      </c>
      <c r="F17" s="47" t="s">
        <v>55</v>
      </c>
      <c r="G17" s="48" t="s">
        <v>696</v>
      </c>
      <c r="H17" s="49">
        <v>7</v>
      </c>
      <c r="I17" s="46">
        <v>691</v>
      </c>
      <c r="J17" s="45">
        <v>42</v>
      </c>
      <c r="K17" s="79">
        <v>1.6574074074074076E-3</v>
      </c>
      <c r="L17" s="80">
        <v>367</v>
      </c>
      <c r="M17" s="79">
        <v>5.8469907407407403E-3</v>
      </c>
      <c r="N17" s="49">
        <v>9</v>
      </c>
      <c r="O17" s="46">
        <v>731</v>
      </c>
      <c r="P17" s="45">
        <v>39</v>
      </c>
      <c r="Q17" s="79">
        <v>1.6666666666666668E-3</v>
      </c>
      <c r="R17" s="80">
        <v>387</v>
      </c>
      <c r="S17" s="79">
        <v>5.5347222222222221E-3</v>
      </c>
      <c r="T17" s="49">
        <v>9</v>
      </c>
      <c r="U17" s="46">
        <v>721</v>
      </c>
      <c r="V17" s="45">
        <v>39</v>
      </c>
      <c r="W17" s="79" t="s">
        <v>374</v>
      </c>
      <c r="X17" s="80" t="s">
        <v>390</v>
      </c>
      <c r="Y17" s="79" t="s">
        <v>404</v>
      </c>
      <c r="Z17" s="49">
        <v>10</v>
      </c>
      <c r="AA17" s="46">
        <v>732</v>
      </c>
      <c r="AB17" s="45">
        <v>38</v>
      </c>
      <c r="AC17" s="79">
        <v>1.6115740740740743E-3</v>
      </c>
      <c r="AD17" s="80">
        <v>362</v>
      </c>
      <c r="AE17" s="79">
        <v>5.3417824074074071E-3</v>
      </c>
      <c r="AF17" s="49">
        <v>12</v>
      </c>
      <c r="AG17" s="46">
        <v>687</v>
      </c>
      <c r="AH17" s="45">
        <v>36</v>
      </c>
      <c r="AI17" s="79">
        <v>1.6336805555555555E-3</v>
      </c>
      <c r="AJ17" s="80">
        <v>327</v>
      </c>
      <c r="AK17" s="79">
        <v>5.4243055555555563E-3</v>
      </c>
      <c r="AL17" s="50">
        <f t="shared" si="0"/>
        <v>42</v>
      </c>
      <c r="AM17" s="50">
        <f t="shared" si="1"/>
        <v>39</v>
      </c>
      <c r="AN17" s="50">
        <f t="shared" si="2"/>
        <v>39</v>
      </c>
      <c r="AO17" s="50">
        <f t="shared" si="3"/>
        <v>38</v>
      </c>
      <c r="AP17" s="50">
        <f t="shared" si="4"/>
        <v>36</v>
      </c>
      <c r="AQ17" s="51">
        <f t="shared" si="5"/>
        <v>42</v>
      </c>
      <c r="AR17" s="52">
        <f t="shared" si="6"/>
        <v>39</v>
      </c>
      <c r="AS17" s="53">
        <f t="shared" si="7"/>
        <v>39</v>
      </c>
      <c r="AT17" s="177">
        <f t="shared" si="8"/>
        <v>120</v>
      </c>
    </row>
    <row r="18" spans="1:46" ht="23" customHeight="1">
      <c r="A18" s="49">
        <v>12</v>
      </c>
      <c r="B18" s="183" t="s">
        <v>52</v>
      </c>
      <c r="C18" s="135" t="s">
        <v>9</v>
      </c>
      <c r="D18" s="46" t="s">
        <v>19</v>
      </c>
      <c r="E18" s="47">
        <v>2001</v>
      </c>
      <c r="F18" s="47" t="s">
        <v>57</v>
      </c>
      <c r="G18" s="48" t="s">
        <v>699</v>
      </c>
      <c r="H18" s="49">
        <v>9</v>
      </c>
      <c r="I18" s="46">
        <v>657</v>
      </c>
      <c r="J18" s="45">
        <v>39</v>
      </c>
      <c r="K18" s="79">
        <v>1.7218749999999997E-3</v>
      </c>
      <c r="L18" s="80">
        <v>387</v>
      </c>
      <c r="M18" s="79">
        <v>6.2749999999999993E-3</v>
      </c>
      <c r="N18" s="49">
        <v>14</v>
      </c>
      <c r="O18" s="46">
        <v>682</v>
      </c>
      <c r="P18" s="45">
        <v>34</v>
      </c>
      <c r="Q18" s="79">
        <v>1.707175925925926E-3</v>
      </c>
      <c r="R18" s="80">
        <v>421</v>
      </c>
      <c r="S18" s="79">
        <v>6.4178240740740749E-3</v>
      </c>
      <c r="T18" s="49">
        <v>8</v>
      </c>
      <c r="U18" s="46">
        <v>734</v>
      </c>
      <c r="V18" s="45">
        <v>40</v>
      </c>
      <c r="W18" s="79" t="s">
        <v>373</v>
      </c>
      <c r="X18" s="80" t="s">
        <v>389</v>
      </c>
      <c r="Y18" s="79" t="s">
        <v>403</v>
      </c>
      <c r="Z18" s="49">
        <v>19</v>
      </c>
      <c r="AA18" s="46">
        <v>527</v>
      </c>
      <c r="AB18" s="45">
        <v>29</v>
      </c>
      <c r="AC18" s="79">
        <v>1.6532407407407407E-3</v>
      </c>
      <c r="AD18" s="80">
        <v>413</v>
      </c>
      <c r="AE18" s="79">
        <v>0</v>
      </c>
      <c r="AF18" s="49">
        <v>9</v>
      </c>
      <c r="AG18" s="46">
        <v>743</v>
      </c>
      <c r="AH18" s="45">
        <v>39</v>
      </c>
      <c r="AI18" s="79">
        <v>1.6466435185185184E-3</v>
      </c>
      <c r="AJ18" s="80">
        <v>418</v>
      </c>
      <c r="AK18" s="79">
        <v>5.799884259259259E-3</v>
      </c>
      <c r="AL18" s="50">
        <f t="shared" si="0"/>
        <v>39</v>
      </c>
      <c r="AM18" s="50">
        <f t="shared" si="1"/>
        <v>34</v>
      </c>
      <c r="AN18" s="50">
        <f t="shared" si="2"/>
        <v>40</v>
      </c>
      <c r="AO18" s="50">
        <f t="shared" si="3"/>
        <v>29</v>
      </c>
      <c r="AP18" s="50">
        <f t="shared" si="4"/>
        <v>39</v>
      </c>
      <c r="AQ18" s="51">
        <f t="shared" si="5"/>
        <v>40</v>
      </c>
      <c r="AR18" s="52">
        <f t="shared" si="6"/>
        <v>39</v>
      </c>
      <c r="AS18" s="53">
        <f t="shared" si="7"/>
        <v>39</v>
      </c>
      <c r="AT18" s="177">
        <f t="shared" si="8"/>
        <v>118</v>
      </c>
    </row>
    <row r="19" spans="1:46" ht="23" customHeight="1">
      <c r="A19" s="49">
        <v>13</v>
      </c>
      <c r="B19" s="183" t="s">
        <v>118</v>
      </c>
      <c r="C19" s="135" t="s">
        <v>9</v>
      </c>
      <c r="D19" s="46" t="s">
        <v>19</v>
      </c>
      <c r="E19" s="47">
        <v>2002</v>
      </c>
      <c r="F19" s="47" t="s">
        <v>57</v>
      </c>
      <c r="G19" s="48" t="s">
        <v>700</v>
      </c>
      <c r="H19" s="49">
        <v>14</v>
      </c>
      <c r="I19" s="46">
        <v>642</v>
      </c>
      <c r="J19" s="45">
        <v>34</v>
      </c>
      <c r="K19" s="79">
        <v>1.8237268518518518E-3</v>
      </c>
      <c r="L19" s="80">
        <v>361</v>
      </c>
      <c r="M19" s="79">
        <v>5.8517361111111122E-3</v>
      </c>
      <c r="N19" s="49">
        <v>11</v>
      </c>
      <c r="O19" s="46">
        <v>724</v>
      </c>
      <c r="P19" s="45">
        <v>37</v>
      </c>
      <c r="Q19" s="79">
        <v>1.8194444444444445E-3</v>
      </c>
      <c r="R19" s="80">
        <v>402</v>
      </c>
      <c r="S19" s="79">
        <v>5.4942129629629638E-3</v>
      </c>
      <c r="T19" s="49">
        <v>11</v>
      </c>
      <c r="U19" s="46">
        <v>712</v>
      </c>
      <c r="V19" s="45">
        <v>37</v>
      </c>
      <c r="W19" s="79" t="s">
        <v>376</v>
      </c>
      <c r="X19" s="80" t="s">
        <v>392</v>
      </c>
      <c r="Y19" s="79" t="s">
        <v>406</v>
      </c>
      <c r="Z19" s="49">
        <v>11</v>
      </c>
      <c r="AA19" s="46">
        <v>722</v>
      </c>
      <c r="AB19" s="45">
        <v>37</v>
      </c>
      <c r="AC19" s="79">
        <v>1.8085648148148149E-3</v>
      </c>
      <c r="AD19" s="80">
        <v>394</v>
      </c>
      <c r="AE19" s="79">
        <v>5.4336805555555562E-3</v>
      </c>
      <c r="AF19" s="49"/>
      <c r="AG19" s="46"/>
      <c r="AH19" s="45"/>
      <c r="AI19" s="79"/>
      <c r="AJ19" s="80"/>
      <c r="AK19" s="79"/>
      <c r="AL19" s="50">
        <f t="shared" si="0"/>
        <v>34</v>
      </c>
      <c r="AM19" s="50">
        <f t="shared" si="1"/>
        <v>37</v>
      </c>
      <c r="AN19" s="50">
        <f t="shared" si="2"/>
        <v>37</v>
      </c>
      <c r="AO19" s="50">
        <f t="shared" si="3"/>
        <v>37</v>
      </c>
      <c r="AP19" s="50">
        <f t="shared" si="4"/>
        <v>0</v>
      </c>
      <c r="AQ19" s="51">
        <f t="shared" si="5"/>
        <v>37</v>
      </c>
      <c r="AR19" s="52">
        <f t="shared" si="6"/>
        <v>37</v>
      </c>
      <c r="AS19" s="53">
        <f t="shared" si="7"/>
        <v>37</v>
      </c>
      <c r="AT19" s="177">
        <f t="shared" si="8"/>
        <v>111</v>
      </c>
    </row>
    <row r="20" spans="1:46" ht="23" customHeight="1">
      <c r="A20" s="49">
        <v>14</v>
      </c>
      <c r="B20" s="183" t="s">
        <v>109</v>
      </c>
      <c r="C20" s="135" t="s">
        <v>276</v>
      </c>
      <c r="D20" s="46" t="s">
        <v>19</v>
      </c>
      <c r="E20" s="47">
        <v>2002</v>
      </c>
      <c r="F20" s="47" t="s">
        <v>56</v>
      </c>
      <c r="G20" s="48" t="s">
        <v>707</v>
      </c>
      <c r="H20" s="49">
        <v>18</v>
      </c>
      <c r="I20" s="46">
        <v>561</v>
      </c>
      <c r="J20" s="45">
        <v>30</v>
      </c>
      <c r="K20" s="79">
        <v>2.1165509259259258E-3</v>
      </c>
      <c r="L20" s="80">
        <v>342</v>
      </c>
      <c r="M20" s="79">
        <v>5.6888888888888892E-3</v>
      </c>
      <c r="N20" s="49">
        <v>15</v>
      </c>
      <c r="O20" s="46">
        <v>676</v>
      </c>
      <c r="P20" s="45">
        <v>33</v>
      </c>
      <c r="Q20" s="79">
        <v>1.9965277777777781E-3</v>
      </c>
      <c r="R20" s="80">
        <v>372</v>
      </c>
      <c r="S20" s="79">
        <v>5.3368055555555564E-3</v>
      </c>
      <c r="T20" s="49">
        <v>12</v>
      </c>
      <c r="U20" s="46">
        <v>706</v>
      </c>
      <c r="V20" s="45">
        <v>36</v>
      </c>
      <c r="W20" s="79">
        <v>1.9965277777777781E-3</v>
      </c>
      <c r="X20" s="80">
        <v>409</v>
      </c>
      <c r="Y20" s="79">
        <v>5.43287037037037E-3</v>
      </c>
      <c r="Z20" s="49">
        <v>12</v>
      </c>
      <c r="AA20" s="46">
        <v>688</v>
      </c>
      <c r="AB20" s="45">
        <v>36</v>
      </c>
      <c r="AC20" s="79">
        <v>1.9898148148148149E-3</v>
      </c>
      <c r="AD20" s="80">
        <v>381</v>
      </c>
      <c r="AE20" s="79">
        <v>5.3096064814814811E-3</v>
      </c>
      <c r="AF20" s="49">
        <v>11</v>
      </c>
      <c r="AG20" s="46">
        <v>694</v>
      </c>
      <c r="AH20" s="45">
        <v>37</v>
      </c>
      <c r="AI20" s="79">
        <v>1.9910879629629632E-3</v>
      </c>
      <c r="AJ20" s="80">
        <v>369</v>
      </c>
      <c r="AK20" s="79">
        <v>5.1115740740740748E-3</v>
      </c>
      <c r="AL20" s="50">
        <f t="shared" si="0"/>
        <v>30</v>
      </c>
      <c r="AM20" s="50">
        <f t="shared" si="1"/>
        <v>33</v>
      </c>
      <c r="AN20" s="50">
        <f t="shared" si="2"/>
        <v>36</v>
      </c>
      <c r="AO20" s="50">
        <f t="shared" si="3"/>
        <v>36</v>
      </c>
      <c r="AP20" s="50">
        <f t="shared" si="4"/>
        <v>37</v>
      </c>
      <c r="AQ20" s="51">
        <f t="shared" si="5"/>
        <v>37</v>
      </c>
      <c r="AR20" s="52">
        <f t="shared" si="6"/>
        <v>36</v>
      </c>
      <c r="AS20" s="53">
        <f t="shared" si="7"/>
        <v>36</v>
      </c>
      <c r="AT20" s="177">
        <f t="shared" si="8"/>
        <v>109</v>
      </c>
    </row>
    <row r="21" spans="1:46" ht="23" customHeight="1">
      <c r="A21" s="49">
        <v>15</v>
      </c>
      <c r="B21" s="183" t="s">
        <v>104</v>
      </c>
      <c r="C21" s="135" t="s">
        <v>761</v>
      </c>
      <c r="D21" s="46" t="s">
        <v>19</v>
      </c>
      <c r="E21" s="47">
        <v>2002</v>
      </c>
      <c r="F21" s="47" t="s">
        <v>59</v>
      </c>
      <c r="G21" s="48" t="s">
        <v>701</v>
      </c>
      <c r="H21" s="49">
        <v>15</v>
      </c>
      <c r="I21" s="46">
        <v>637</v>
      </c>
      <c r="J21" s="45">
        <v>33</v>
      </c>
      <c r="K21" s="79">
        <v>1.7604166666666669E-3</v>
      </c>
      <c r="L21" s="80">
        <v>314</v>
      </c>
      <c r="M21" s="79">
        <v>5.5442129629629626E-3</v>
      </c>
      <c r="N21" s="49">
        <v>12</v>
      </c>
      <c r="O21" s="46">
        <v>714</v>
      </c>
      <c r="P21" s="45">
        <v>36</v>
      </c>
      <c r="Q21" s="79">
        <v>1.710648148148148E-3</v>
      </c>
      <c r="R21" s="80">
        <v>365</v>
      </c>
      <c r="S21" s="79">
        <v>5.402777777777778E-3</v>
      </c>
      <c r="T21" s="49">
        <v>13</v>
      </c>
      <c r="U21" s="46">
        <v>638</v>
      </c>
      <c r="V21" s="45">
        <v>35</v>
      </c>
      <c r="W21" s="79" t="s">
        <v>377</v>
      </c>
      <c r="X21" s="80" t="s">
        <v>169</v>
      </c>
      <c r="Y21" s="79" t="s">
        <v>407</v>
      </c>
      <c r="Z21" s="49">
        <v>13</v>
      </c>
      <c r="AA21" s="46">
        <v>676</v>
      </c>
      <c r="AB21" s="45">
        <v>35</v>
      </c>
      <c r="AC21" s="79">
        <v>1.7047453703703704E-3</v>
      </c>
      <c r="AD21" s="80">
        <v>323</v>
      </c>
      <c r="AE21" s="79">
        <v>5.3475694444444439E-3</v>
      </c>
      <c r="AF21" s="49"/>
      <c r="AG21" s="46"/>
      <c r="AH21" s="45"/>
      <c r="AI21" s="79"/>
      <c r="AJ21" s="80"/>
      <c r="AK21" s="79"/>
      <c r="AL21" s="50">
        <f t="shared" si="0"/>
        <v>33</v>
      </c>
      <c r="AM21" s="50">
        <f t="shared" si="1"/>
        <v>36</v>
      </c>
      <c r="AN21" s="50">
        <f t="shared" si="2"/>
        <v>35</v>
      </c>
      <c r="AO21" s="50">
        <f t="shared" si="3"/>
        <v>35</v>
      </c>
      <c r="AP21" s="50">
        <f t="shared" si="4"/>
        <v>0</v>
      </c>
      <c r="AQ21" s="51">
        <f t="shared" si="5"/>
        <v>36</v>
      </c>
      <c r="AR21" s="52">
        <f t="shared" si="6"/>
        <v>35</v>
      </c>
      <c r="AS21" s="53">
        <f t="shared" si="7"/>
        <v>35</v>
      </c>
      <c r="AT21" s="177">
        <f t="shared" si="8"/>
        <v>106</v>
      </c>
    </row>
    <row r="22" spans="1:46" ht="23" customHeight="1">
      <c r="A22" s="49">
        <v>16</v>
      </c>
      <c r="B22" s="183" t="s">
        <v>113</v>
      </c>
      <c r="C22" s="135" t="s">
        <v>137</v>
      </c>
      <c r="D22" s="46" t="s">
        <v>19</v>
      </c>
      <c r="E22" s="47">
        <v>2002</v>
      </c>
      <c r="F22" s="47" t="s">
        <v>60</v>
      </c>
      <c r="G22" s="48" t="s">
        <v>706</v>
      </c>
      <c r="H22" s="49">
        <v>16</v>
      </c>
      <c r="I22" s="46">
        <v>615</v>
      </c>
      <c r="J22" s="45">
        <v>32</v>
      </c>
      <c r="K22" s="79">
        <v>1.8048611111111112E-3</v>
      </c>
      <c r="L22" s="80">
        <v>337</v>
      </c>
      <c r="M22" s="79">
        <v>5.9400462962962966E-3</v>
      </c>
      <c r="N22" s="49">
        <v>13</v>
      </c>
      <c r="O22" s="46">
        <v>707</v>
      </c>
      <c r="P22" s="45">
        <v>35</v>
      </c>
      <c r="Q22" s="79">
        <v>1.7152777777777776E-3</v>
      </c>
      <c r="R22" s="80">
        <v>385</v>
      </c>
      <c r="S22" s="79">
        <v>5.6990740740740743E-3</v>
      </c>
      <c r="T22" s="49"/>
      <c r="U22" s="46"/>
      <c r="V22" s="45"/>
      <c r="W22" s="79"/>
      <c r="X22" s="80"/>
      <c r="Y22" s="79"/>
      <c r="Z22" s="49"/>
      <c r="AA22" s="46"/>
      <c r="AB22" s="45"/>
      <c r="AC22" s="79"/>
      <c r="AD22" s="80"/>
      <c r="AE22" s="79"/>
      <c r="AF22" s="49">
        <v>10</v>
      </c>
      <c r="AG22" s="46">
        <v>717</v>
      </c>
      <c r="AH22" s="45">
        <v>38</v>
      </c>
      <c r="AI22" s="79">
        <v>1.712962962962963E-3</v>
      </c>
      <c r="AJ22" s="80">
        <v>376</v>
      </c>
      <c r="AK22" s="79">
        <v>5.4828703703703706E-3</v>
      </c>
      <c r="AL22" s="50">
        <f t="shared" si="0"/>
        <v>32</v>
      </c>
      <c r="AM22" s="50">
        <f t="shared" si="1"/>
        <v>35</v>
      </c>
      <c r="AN22" s="50">
        <f t="shared" si="2"/>
        <v>0</v>
      </c>
      <c r="AO22" s="50">
        <f t="shared" si="3"/>
        <v>0</v>
      </c>
      <c r="AP22" s="50">
        <f t="shared" si="4"/>
        <v>38</v>
      </c>
      <c r="AQ22" s="51">
        <f t="shared" si="5"/>
        <v>38</v>
      </c>
      <c r="AR22" s="52">
        <f t="shared" si="6"/>
        <v>35</v>
      </c>
      <c r="AS22" s="53">
        <f t="shared" si="7"/>
        <v>32</v>
      </c>
      <c r="AT22" s="177">
        <f t="shared" si="8"/>
        <v>105</v>
      </c>
    </row>
    <row r="23" spans="1:46" ht="23" customHeight="1">
      <c r="A23" s="49">
        <v>17</v>
      </c>
      <c r="B23" s="183" t="s">
        <v>49</v>
      </c>
      <c r="C23" s="135" t="s">
        <v>762</v>
      </c>
      <c r="D23" s="46" t="s">
        <v>19</v>
      </c>
      <c r="E23" s="47">
        <v>2001</v>
      </c>
      <c r="F23" s="47" t="s">
        <v>59</v>
      </c>
      <c r="G23" s="48" t="s">
        <v>703</v>
      </c>
      <c r="H23" s="49">
        <v>20</v>
      </c>
      <c r="I23" s="46">
        <v>523</v>
      </c>
      <c r="J23" s="45">
        <v>28</v>
      </c>
      <c r="K23" s="79">
        <v>1.8457175925925926E-3</v>
      </c>
      <c r="L23" s="80">
        <v>340</v>
      </c>
      <c r="M23" s="79">
        <v>6.9182870370370379E-3</v>
      </c>
      <c r="N23" s="49">
        <v>18</v>
      </c>
      <c r="O23" s="46">
        <v>561</v>
      </c>
      <c r="P23" s="45">
        <v>30</v>
      </c>
      <c r="Q23" s="79">
        <v>1.7974537037037037E-3</v>
      </c>
      <c r="R23" s="80">
        <v>342</v>
      </c>
      <c r="S23" s="79">
        <v>6.7326388888888887E-3</v>
      </c>
      <c r="T23" s="49">
        <v>15</v>
      </c>
      <c r="U23" s="46">
        <v>617</v>
      </c>
      <c r="V23" s="45">
        <v>33</v>
      </c>
      <c r="W23" s="79" t="s">
        <v>379</v>
      </c>
      <c r="X23" s="80" t="s">
        <v>394</v>
      </c>
      <c r="Y23" s="79" t="s">
        <v>409</v>
      </c>
      <c r="Z23" s="49">
        <v>15</v>
      </c>
      <c r="AA23" s="46">
        <v>622</v>
      </c>
      <c r="AB23" s="45">
        <v>33</v>
      </c>
      <c r="AC23" s="79">
        <v>1.7670138888888891E-3</v>
      </c>
      <c r="AD23" s="80">
        <v>387</v>
      </c>
      <c r="AE23" s="79">
        <v>6.5982638888888888E-3</v>
      </c>
      <c r="AF23" s="49">
        <v>13</v>
      </c>
      <c r="AG23" s="46">
        <v>572</v>
      </c>
      <c r="AH23" s="45">
        <v>35</v>
      </c>
      <c r="AI23" s="79">
        <v>1.7557870370370368E-3</v>
      </c>
      <c r="AJ23" s="80">
        <v>337</v>
      </c>
      <c r="AK23" s="79">
        <v>6.6208333333333336E-3</v>
      </c>
      <c r="AL23" s="54">
        <f t="shared" si="0"/>
        <v>28</v>
      </c>
      <c r="AM23" s="54">
        <f t="shared" si="1"/>
        <v>30</v>
      </c>
      <c r="AN23" s="54">
        <f t="shared" si="2"/>
        <v>33</v>
      </c>
      <c r="AO23" s="54">
        <f t="shared" si="3"/>
        <v>33</v>
      </c>
      <c r="AP23" s="54">
        <f t="shared" si="4"/>
        <v>35</v>
      </c>
      <c r="AQ23" s="51">
        <f t="shared" si="5"/>
        <v>35</v>
      </c>
      <c r="AR23" s="52">
        <f t="shared" si="6"/>
        <v>33</v>
      </c>
      <c r="AS23" s="53">
        <f t="shared" si="7"/>
        <v>33</v>
      </c>
      <c r="AT23" s="177">
        <f t="shared" si="8"/>
        <v>101</v>
      </c>
    </row>
    <row r="24" spans="1:46" ht="23" customHeight="1">
      <c r="A24" s="49">
        <v>18</v>
      </c>
      <c r="B24" s="183" t="s">
        <v>40</v>
      </c>
      <c r="C24" s="135" t="s">
        <v>41</v>
      </c>
      <c r="D24" s="46" t="s">
        <v>19</v>
      </c>
      <c r="E24" s="47">
        <v>2001</v>
      </c>
      <c r="F24" s="47" t="s">
        <v>277</v>
      </c>
      <c r="G24" s="48" t="s">
        <v>702</v>
      </c>
      <c r="H24" s="49">
        <v>19</v>
      </c>
      <c r="I24" s="46">
        <v>560</v>
      </c>
      <c r="J24" s="45">
        <v>29</v>
      </c>
      <c r="K24" s="79">
        <v>2.059375E-3</v>
      </c>
      <c r="L24" s="80">
        <v>370</v>
      </c>
      <c r="M24" s="79">
        <v>6.194212962962963E-3</v>
      </c>
      <c r="N24" s="49">
        <v>16</v>
      </c>
      <c r="O24" s="46">
        <v>641</v>
      </c>
      <c r="P24" s="45">
        <v>32</v>
      </c>
      <c r="Q24" s="79">
        <v>2.0011574074074077E-3</v>
      </c>
      <c r="R24" s="80">
        <v>405</v>
      </c>
      <c r="S24" s="79">
        <v>6.1319444444444442E-3</v>
      </c>
      <c r="T24" s="49">
        <v>14</v>
      </c>
      <c r="U24" s="46">
        <v>620</v>
      </c>
      <c r="V24" s="45">
        <v>34</v>
      </c>
      <c r="W24" s="79" t="s">
        <v>378</v>
      </c>
      <c r="X24" s="80" t="s">
        <v>393</v>
      </c>
      <c r="Y24" s="79" t="s">
        <v>408</v>
      </c>
      <c r="Z24" s="49">
        <v>16</v>
      </c>
      <c r="AA24" s="46">
        <v>619</v>
      </c>
      <c r="AB24" s="45">
        <v>32</v>
      </c>
      <c r="AC24" s="79">
        <v>1.9444444444444442E-3</v>
      </c>
      <c r="AD24" s="80">
        <v>365</v>
      </c>
      <c r="AE24" s="79">
        <v>6.0195601851851842E-3</v>
      </c>
      <c r="AF24" s="49"/>
      <c r="AG24" s="46"/>
      <c r="AH24" s="45"/>
      <c r="AI24" s="79"/>
      <c r="AJ24" s="80"/>
      <c r="AK24" s="79"/>
      <c r="AL24" s="50">
        <f t="shared" si="0"/>
        <v>29</v>
      </c>
      <c r="AM24" s="50">
        <f t="shared" si="1"/>
        <v>32</v>
      </c>
      <c r="AN24" s="50">
        <f t="shared" si="2"/>
        <v>34</v>
      </c>
      <c r="AO24" s="50">
        <f t="shared" si="3"/>
        <v>32</v>
      </c>
      <c r="AP24" s="50">
        <f t="shared" si="4"/>
        <v>0</v>
      </c>
      <c r="AQ24" s="51">
        <f t="shared" si="5"/>
        <v>34</v>
      </c>
      <c r="AR24" s="52">
        <f t="shared" si="6"/>
        <v>32</v>
      </c>
      <c r="AS24" s="53">
        <f t="shared" si="7"/>
        <v>32</v>
      </c>
      <c r="AT24" s="177">
        <f t="shared" si="8"/>
        <v>98</v>
      </c>
    </row>
    <row r="25" spans="1:46" ht="23" customHeight="1">
      <c r="A25" s="49">
        <v>19</v>
      </c>
      <c r="B25" s="183" t="s">
        <v>50</v>
      </c>
      <c r="C25" s="135" t="s">
        <v>46</v>
      </c>
      <c r="D25" s="46" t="s">
        <v>19</v>
      </c>
      <c r="E25" s="47">
        <v>2002</v>
      </c>
      <c r="F25" s="47" t="s">
        <v>59</v>
      </c>
      <c r="G25" s="48" t="s">
        <v>704</v>
      </c>
      <c r="H25" s="49">
        <v>21</v>
      </c>
      <c r="I25" s="46">
        <v>468</v>
      </c>
      <c r="J25" s="45">
        <v>27</v>
      </c>
      <c r="K25" s="79">
        <v>2.0517361111111109E-3</v>
      </c>
      <c r="L25" s="80">
        <v>285</v>
      </c>
      <c r="M25" s="79">
        <v>6.2972222222222214E-3</v>
      </c>
      <c r="N25" s="49">
        <v>20</v>
      </c>
      <c r="O25" s="46">
        <v>504</v>
      </c>
      <c r="P25" s="45">
        <v>28</v>
      </c>
      <c r="Q25" s="79">
        <v>1.9537037037037036E-3</v>
      </c>
      <c r="R25" s="80">
        <v>239</v>
      </c>
      <c r="S25" s="79">
        <v>5.8888888888888888E-3</v>
      </c>
      <c r="T25" s="49">
        <v>16</v>
      </c>
      <c r="U25" s="46">
        <v>563</v>
      </c>
      <c r="V25" s="45">
        <v>32</v>
      </c>
      <c r="W25" s="79" t="s">
        <v>380</v>
      </c>
      <c r="X25" s="80" t="s">
        <v>391</v>
      </c>
      <c r="Y25" s="79" t="s">
        <v>410</v>
      </c>
      <c r="Z25" s="49">
        <v>18</v>
      </c>
      <c r="AA25" s="46">
        <v>538</v>
      </c>
      <c r="AB25" s="45">
        <v>30</v>
      </c>
      <c r="AC25" s="79">
        <v>1.9879629629629631E-3</v>
      </c>
      <c r="AD25" s="80">
        <v>316</v>
      </c>
      <c r="AE25" s="79">
        <v>6.3020833333333331E-3</v>
      </c>
      <c r="AF25" s="49">
        <v>14</v>
      </c>
      <c r="AG25" s="46">
        <v>527</v>
      </c>
      <c r="AH25" s="45">
        <v>34</v>
      </c>
      <c r="AI25" s="79">
        <v>1.6681712962962963E-3</v>
      </c>
      <c r="AJ25" s="80">
        <v>404</v>
      </c>
      <c r="AK25" s="79">
        <v>6.4628472222222214E-3</v>
      </c>
      <c r="AL25" s="54">
        <f t="shared" si="0"/>
        <v>27</v>
      </c>
      <c r="AM25" s="54">
        <f t="shared" si="1"/>
        <v>28</v>
      </c>
      <c r="AN25" s="54">
        <f t="shared" si="2"/>
        <v>32</v>
      </c>
      <c r="AO25" s="54">
        <f t="shared" si="3"/>
        <v>30</v>
      </c>
      <c r="AP25" s="54">
        <f t="shared" si="4"/>
        <v>34</v>
      </c>
      <c r="AQ25" s="51">
        <f t="shared" si="5"/>
        <v>34</v>
      </c>
      <c r="AR25" s="52">
        <f t="shared" si="6"/>
        <v>32</v>
      </c>
      <c r="AS25" s="53">
        <f t="shared" si="7"/>
        <v>30</v>
      </c>
      <c r="AT25" s="177">
        <f t="shared" si="8"/>
        <v>96</v>
      </c>
    </row>
    <row r="26" spans="1:46" ht="23" customHeight="1">
      <c r="A26" s="49">
        <v>20</v>
      </c>
      <c r="B26" s="184" t="s">
        <v>354</v>
      </c>
      <c r="C26" s="136" t="s">
        <v>761</v>
      </c>
      <c r="D26" s="112" t="s">
        <v>19</v>
      </c>
      <c r="E26" s="116">
        <v>2004</v>
      </c>
      <c r="F26" s="116" t="s">
        <v>59</v>
      </c>
      <c r="G26" s="117" t="s">
        <v>541</v>
      </c>
      <c r="H26" s="118"/>
      <c r="I26" s="112"/>
      <c r="J26" s="112"/>
      <c r="K26" s="119"/>
      <c r="L26" s="120"/>
      <c r="M26" s="119"/>
      <c r="N26" s="118">
        <v>17</v>
      </c>
      <c r="O26" s="112">
        <v>571</v>
      </c>
      <c r="P26" s="112">
        <v>31</v>
      </c>
      <c r="Q26" s="119">
        <v>1.7094907407407408E-3</v>
      </c>
      <c r="R26" s="120">
        <v>274</v>
      </c>
      <c r="S26" s="119">
        <v>5.9976851851851858E-3</v>
      </c>
      <c r="T26" s="118">
        <v>18</v>
      </c>
      <c r="U26" s="112">
        <v>503</v>
      </c>
      <c r="V26" s="112">
        <v>30</v>
      </c>
      <c r="W26" s="119">
        <v>1.7060185185185184E-3</v>
      </c>
      <c r="X26" s="120">
        <v>220</v>
      </c>
      <c r="Y26" s="119">
        <v>6.177083333333333E-3</v>
      </c>
      <c r="Z26" s="118">
        <v>17</v>
      </c>
      <c r="AA26" s="112">
        <v>572</v>
      </c>
      <c r="AB26" s="45">
        <v>31</v>
      </c>
      <c r="AC26" s="119">
        <v>1.7150462962962963E-3</v>
      </c>
      <c r="AD26" s="120">
        <v>287</v>
      </c>
      <c r="AE26" s="119">
        <v>6.1216435185185184E-3</v>
      </c>
      <c r="AF26" s="118"/>
      <c r="AG26" s="112"/>
      <c r="AH26" s="112"/>
      <c r="AI26" s="119"/>
      <c r="AJ26" s="120"/>
      <c r="AK26" s="119"/>
      <c r="AL26" s="134">
        <f t="shared" si="0"/>
        <v>0</v>
      </c>
      <c r="AM26" s="134">
        <f t="shared" si="1"/>
        <v>31</v>
      </c>
      <c r="AN26" s="134">
        <f t="shared" si="2"/>
        <v>30</v>
      </c>
      <c r="AO26" s="134">
        <f t="shared" si="3"/>
        <v>31</v>
      </c>
      <c r="AP26" s="134">
        <f t="shared" si="4"/>
        <v>0</v>
      </c>
      <c r="AQ26" s="113">
        <f t="shared" si="5"/>
        <v>31</v>
      </c>
      <c r="AR26" s="114">
        <f t="shared" si="6"/>
        <v>31</v>
      </c>
      <c r="AS26" s="115">
        <f t="shared" si="7"/>
        <v>30</v>
      </c>
      <c r="AT26" s="178">
        <f t="shared" si="8"/>
        <v>92</v>
      </c>
    </row>
    <row r="27" spans="1:46" ht="23" customHeight="1">
      <c r="A27" s="49">
        <v>21</v>
      </c>
      <c r="B27" s="183" t="s">
        <v>36</v>
      </c>
      <c r="C27" s="135" t="s">
        <v>763</v>
      </c>
      <c r="D27" s="46" t="s">
        <v>19</v>
      </c>
      <c r="E27" s="47">
        <v>2001</v>
      </c>
      <c r="F27" s="47" t="s">
        <v>58</v>
      </c>
      <c r="G27" s="48" t="s">
        <v>710</v>
      </c>
      <c r="H27" s="49">
        <v>3</v>
      </c>
      <c r="I27" s="46">
        <v>730</v>
      </c>
      <c r="J27" s="45">
        <v>51</v>
      </c>
      <c r="K27" s="79">
        <v>1.7103009259259259E-3</v>
      </c>
      <c r="L27" s="80">
        <v>399</v>
      </c>
      <c r="M27" s="79">
        <v>5.6082175925925926E-3</v>
      </c>
      <c r="N27" s="49"/>
      <c r="O27" s="46"/>
      <c r="P27" s="45"/>
      <c r="Q27" s="79"/>
      <c r="R27" s="80"/>
      <c r="S27" s="79"/>
      <c r="T27" s="49"/>
      <c r="U27" s="46"/>
      <c r="V27" s="45"/>
      <c r="W27" s="79"/>
      <c r="X27" s="80"/>
      <c r="Y27" s="79"/>
      <c r="Z27" s="49"/>
      <c r="AA27" s="46"/>
      <c r="AB27" s="45"/>
      <c r="AC27" s="79"/>
      <c r="AD27" s="80"/>
      <c r="AE27" s="79"/>
      <c r="AF27" s="49"/>
      <c r="AG27" s="46"/>
      <c r="AH27" s="45"/>
      <c r="AI27" s="79"/>
      <c r="AJ27" s="80"/>
      <c r="AK27" s="79"/>
      <c r="AL27" s="50">
        <f t="shared" si="0"/>
        <v>51</v>
      </c>
      <c r="AM27" s="50">
        <f t="shared" si="1"/>
        <v>0</v>
      </c>
      <c r="AN27" s="50">
        <f t="shared" si="2"/>
        <v>0</v>
      </c>
      <c r="AO27" s="50">
        <f t="shared" si="3"/>
        <v>0</v>
      </c>
      <c r="AP27" s="50">
        <f t="shared" si="4"/>
        <v>0</v>
      </c>
      <c r="AQ27" s="51">
        <f t="shared" si="5"/>
        <v>51</v>
      </c>
      <c r="AR27" s="52">
        <f t="shared" si="6"/>
        <v>0</v>
      </c>
      <c r="AS27" s="53">
        <f t="shared" si="7"/>
        <v>0</v>
      </c>
      <c r="AT27" s="177">
        <f t="shared" si="8"/>
        <v>51</v>
      </c>
    </row>
    <row r="28" spans="1:46" ht="23" customHeight="1">
      <c r="A28" s="49">
        <v>22</v>
      </c>
      <c r="B28" s="183" t="s">
        <v>39</v>
      </c>
      <c r="C28" s="135" t="s">
        <v>760</v>
      </c>
      <c r="D28" s="46" t="s">
        <v>19</v>
      </c>
      <c r="E28" s="47">
        <v>2001</v>
      </c>
      <c r="F28" s="47" t="s">
        <v>58</v>
      </c>
      <c r="G28" s="48" t="s">
        <v>711</v>
      </c>
      <c r="H28" s="49">
        <v>11</v>
      </c>
      <c r="I28" s="46">
        <v>651</v>
      </c>
      <c r="J28" s="45">
        <v>37</v>
      </c>
      <c r="K28" s="79">
        <v>1.8075231481481482E-3</v>
      </c>
      <c r="L28" s="80">
        <v>388</v>
      </c>
      <c r="M28" s="79">
        <v>6.1041666666666666E-3</v>
      </c>
      <c r="N28" s="49"/>
      <c r="O28" s="46"/>
      <c r="P28" s="45"/>
      <c r="Q28" s="79"/>
      <c r="R28" s="80"/>
      <c r="S28" s="79"/>
      <c r="T28" s="49"/>
      <c r="U28" s="46"/>
      <c r="V28" s="45"/>
      <c r="W28" s="79"/>
      <c r="X28" s="80"/>
      <c r="Y28" s="79"/>
      <c r="Z28" s="49"/>
      <c r="AA28" s="46"/>
      <c r="AB28" s="45"/>
      <c r="AC28" s="79"/>
      <c r="AD28" s="80"/>
      <c r="AE28" s="79"/>
      <c r="AF28" s="49"/>
      <c r="AG28" s="46"/>
      <c r="AH28" s="45"/>
      <c r="AI28" s="79"/>
      <c r="AJ28" s="80"/>
      <c r="AK28" s="79"/>
      <c r="AL28" s="146">
        <f t="shared" si="0"/>
        <v>37</v>
      </c>
      <c r="AM28" s="146">
        <f t="shared" si="1"/>
        <v>0</v>
      </c>
      <c r="AN28" s="146">
        <f t="shared" si="2"/>
        <v>0</v>
      </c>
      <c r="AO28" s="146">
        <f t="shared" si="3"/>
        <v>0</v>
      </c>
      <c r="AP28" s="146">
        <f t="shared" si="4"/>
        <v>0</v>
      </c>
      <c r="AQ28" s="51">
        <f t="shared" si="5"/>
        <v>37</v>
      </c>
      <c r="AR28" s="52">
        <f t="shared" si="6"/>
        <v>0</v>
      </c>
      <c r="AS28" s="53">
        <f t="shared" si="7"/>
        <v>0</v>
      </c>
      <c r="AT28" s="177">
        <f t="shared" si="8"/>
        <v>37</v>
      </c>
    </row>
    <row r="29" spans="1:46" ht="23" customHeight="1">
      <c r="A29" s="49">
        <v>23</v>
      </c>
      <c r="B29" s="185" t="s">
        <v>48</v>
      </c>
      <c r="C29" s="135" t="s">
        <v>762</v>
      </c>
      <c r="D29" s="55" t="s">
        <v>19</v>
      </c>
      <c r="E29" s="56">
        <v>2001</v>
      </c>
      <c r="F29" s="56" t="s">
        <v>59</v>
      </c>
      <c r="G29" s="57" t="s">
        <v>712</v>
      </c>
      <c r="H29" s="49">
        <v>17</v>
      </c>
      <c r="I29" s="46">
        <v>609</v>
      </c>
      <c r="J29" s="45">
        <v>31</v>
      </c>
      <c r="K29" s="79">
        <v>1.7077546296296294E-3</v>
      </c>
      <c r="L29" s="80">
        <v>361</v>
      </c>
      <c r="M29" s="79">
        <v>6.5824074074074083E-3</v>
      </c>
      <c r="N29" s="49"/>
      <c r="O29" s="46"/>
      <c r="P29" s="45"/>
      <c r="Q29" s="79"/>
      <c r="R29" s="80"/>
      <c r="S29" s="79"/>
      <c r="T29" s="49"/>
      <c r="U29" s="46"/>
      <c r="V29" s="45"/>
      <c r="W29" s="79"/>
      <c r="X29" s="80"/>
      <c r="Y29" s="79"/>
      <c r="Z29" s="49"/>
      <c r="AA29" s="46"/>
      <c r="AB29" s="45"/>
      <c r="AC29" s="79"/>
      <c r="AD29" s="80"/>
      <c r="AE29" s="79"/>
      <c r="AF29" s="49"/>
      <c r="AG29" s="46"/>
      <c r="AH29" s="45"/>
      <c r="AI29" s="79"/>
      <c r="AJ29" s="80"/>
      <c r="AK29" s="79"/>
      <c r="AL29" s="50">
        <f t="shared" si="0"/>
        <v>31</v>
      </c>
      <c r="AM29" s="50">
        <f t="shared" si="1"/>
        <v>0</v>
      </c>
      <c r="AN29" s="50">
        <f t="shared" si="2"/>
        <v>0</v>
      </c>
      <c r="AO29" s="50">
        <f t="shared" si="3"/>
        <v>0</v>
      </c>
      <c r="AP29" s="50">
        <f t="shared" si="4"/>
        <v>0</v>
      </c>
      <c r="AQ29" s="58">
        <f t="shared" si="5"/>
        <v>31</v>
      </c>
      <c r="AR29" s="59">
        <f t="shared" si="6"/>
        <v>0</v>
      </c>
      <c r="AS29" s="60">
        <f t="shared" si="7"/>
        <v>0</v>
      </c>
      <c r="AT29" s="179">
        <f t="shared" si="8"/>
        <v>31</v>
      </c>
    </row>
    <row r="30" spans="1:46" ht="23" customHeight="1">
      <c r="A30" s="49">
        <v>24</v>
      </c>
      <c r="B30" s="183" t="s">
        <v>366</v>
      </c>
      <c r="C30" s="135" t="s">
        <v>361</v>
      </c>
      <c r="D30" s="46" t="s">
        <v>19</v>
      </c>
      <c r="E30" s="47">
        <v>2002</v>
      </c>
      <c r="F30" s="47" t="s">
        <v>55</v>
      </c>
      <c r="G30" s="48" t="s">
        <v>713</v>
      </c>
      <c r="H30" s="49"/>
      <c r="I30" s="46"/>
      <c r="J30" s="45"/>
      <c r="K30" s="79"/>
      <c r="L30" s="80">
        <v>0</v>
      </c>
      <c r="M30" s="79"/>
      <c r="N30" s="49"/>
      <c r="O30" s="46"/>
      <c r="P30" s="45"/>
      <c r="Q30" s="79"/>
      <c r="R30" s="80"/>
      <c r="S30" s="79"/>
      <c r="T30" s="49">
        <v>19</v>
      </c>
      <c r="U30" s="46">
        <v>494</v>
      </c>
      <c r="V30" s="45">
        <v>29</v>
      </c>
      <c r="W30" s="79" t="s">
        <v>382</v>
      </c>
      <c r="X30" s="80" t="s">
        <v>396</v>
      </c>
      <c r="Y30" s="79">
        <v>6.7657407407407414E-3</v>
      </c>
      <c r="Z30" s="49"/>
      <c r="AA30" s="46"/>
      <c r="AB30" s="45"/>
      <c r="AC30" s="79"/>
      <c r="AD30" s="80"/>
      <c r="AE30" s="79"/>
      <c r="AF30" s="49"/>
      <c r="AG30" s="46"/>
      <c r="AH30" s="45"/>
      <c r="AI30" s="79"/>
      <c r="AJ30" s="80"/>
      <c r="AK30" s="79"/>
      <c r="AL30" s="54">
        <f t="shared" si="0"/>
        <v>0</v>
      </c>
      <c r="AM30" s="54">
        <f t="shared" si="1"/>
        <v>0</v>
      </c>
      <c r="AN30" s="54">
        <f t="shared" si="2"/>
        <v>29</v>
      </c>
      <c r="AO30" s="54">
        <f t="shared" si="3"/>
        <v>0</v>
      </c>
      <c r="AP30" s="54">
        <f t="shared" si="4"/>
        <v>0</v>
      </c>
      <c r="AQ30" s="51">
        <f t="shared" si="5"/>
        <v>29</v>
      </c>
      <c r="AR30" s="52">
        <f t="shared" si="6"/>
        <v>0</v>
      </c>
      <c r="AS30" s="53">
        <f t="shared" si="7"/>
        <v>0</v>
      </c>
      <c r="AT30" s="177">
        <f t="shared" si="8"/>
        <v>29</v>
      </c>
    </row>
    <row r="31" spans="1:46" ht="23" customHeight="1">
      <c r="A31" s="49">
        <v>25</v>
      </c>
      <c r="B31" s="183" t="s">
        <v>284</v>
      </c>
      <c r="C31" s="135" t="s">
        <v>285</v>
      </c>
      <c r="D31" s="46" t="s">
        <v>19</v>
      </c>
      <c r="E31" s="47">
        <v>2002</v>
      </c>
      <c r="F31" s="47" t="s">
        <v>60</v>
      </c>
      <c r="G31" s="48" t="s">
        <v>709</v>
      </c>
      <c r="H31" s="49"/>
      <c r="I31" s="46"/>
      <c r="J31" s="45"/>
      <c r="K31" s="79"/>
      <c r="L31" s="80"/>
      <c r="M31" s="79"/>
      <c r="N31" s="49">
        <v>21</v>
      </c>
      <c r="O31" s="46">
        <v>492</v>
      </c>
      <c r="P31" s="45">
        <v>27</v>
      </c>
      <c r="Q31" s="79">
        <v>1.99537037037037E-3</v>
      </c>
      <c r="R31" s="80">
        <v>201</v>
      </c>
      <c r="S31" s="79">
        <v>5.4988425925925925E-3</v>
      </c>
      <c r="T31" s="49"/>
      <c r="U31" s="46"/>
      <c r="V31" s="45"/>
      <c r="W31" s="79"/>
      <c r="X31" s="80"/>
      <c r="Y31" s="79"/>
      <c r="Z31" s="49"/>
      <c r="AA31" s="46"/>
      <c r="AB31" s="45"/>
      <c r="AC31" s="79"/>
      <c r="AD31" s="80"/>
      <c r="AE31" s="79"/>
      <c r="AF31" s="49"/>
      <c r="AG31" s="46"/>
      <c r="AH31" s="45"/>
      <c r="AI31" s="79"/>
      <c r="AJ31" s="80"/>
      <c r="AK31" s="79"/>
      <c r="AL31" s="54">
        <f t="shared" si="0"/>
        <v>0</v>
      </c>
      <c r="AM31" s="54">
        <f t="shared" si="1"/>
        <v>27</v>
      </c>
      <c r="AN31" s="54">
        <f t="shared" si="2"/>
        <v>0</v>
      </c>
      <c r="AO31" s="54">
        <f t="shared" si="3"/>
        <v>0</v>
      </c>
      <c r="AP31" s="54">
        <f t="shared" si="4"/>
        <v>0</v>
      </c>
      <c r="AQ31" s="51">
        <f t="shared" si="5"/>
        <v>27</v>
      </c>
      <c r="AR31" s="52">
        <f t="shared" si="6"/>
        <v>0</v>
      </c>
      <c r="AS31" s="53">
        <f t="shared" si="7"/>
        <v>0</v>
      </c>
      <c r="AT31" s="177">
        <f t="shared" si="8"/>
        <v>27</v>
      </c>
    </row>
    <row r="32" spans="1:46" ht="23" customHeight="1">
      <c r="A32" s="104"/>
      <c r="B32" s="186"/>
      <c r="C32" s="139"/>
      <c r="D32" s="101"/>
      <c r="E32" s="102"/>
      <c r="F32" s="102"/>
      <c r="G32" s="103"/>
      <c r="H32" s="104"/>
      <c r="I32" s="101"/>
      <c r="J32" s="105"/>
      <c r="K32" s="106"/>
      <c r="L32" s="107"/>
      <c r="M32" s="106"/>
      <c r="N32" s="104"/>
      <c r="O32" s="101"/>
      <c r="P32" s="105"/>
      <c r="Q32" s="106"/>
      <c r="R32" s="107"/>
      <c r="S32" s="106"/>
      <c r="T32" s="104"/>
      <c r="U32" s="101"/>
      <c r="V32" s="105"/>
      <c r="W32" s="106"/>
      <c r="X32" s="107"/>
      <c r="Y32" s="106"/>
      <c r="Z32" s="104"/>
      <c r="AA32" s="101"/>
      <c r="AB32" s="105"/>
      <c r="AC32" s="106"/>
      <c r="AD32" s="107"/>
      <c r="AE32" s="106"/>
      <c r="AF32" s="104"/>
      <c r="AG32" s="101"/>
      <c r="AH32" s="105"/>
      <c r="AI32" s="106"/>
      <c r="AJ32" s="107"/>
      <c r="AK32" s="106"/>
      <c r="AL32" s="68"/>
      <c r="AM32" s="68"/>
      <c r="AN32" s="68"/>
      <c r="AO32" s="68"/>
      <c r="AP32" s="68"/>
      <c r="AQ32" s="108"/>
      <c r="AR32" s="109"/>
      <c r="AS32" s="110"/>
      <c r="AT32" s="180"/>
    </row>
    <row r="33" spans="1:46" ht="23" customHeight="1">
      <c r="A33" s="49" t="s">
        <v>151</v>
      </c>
      <c r="B33" s="183" t="s">
        <v>175</v>
      </c>
      <c r="C33" s="135" t="s">
        <v>9</v>
      </c>
      <c r="D33" s="46" t="s">
        <v>19</v>
      </c>
      <c r="E33" s="47">
        <v>2003</v>
      </c>
      <c r="F33" s="47" t="s">
        <v>57</v>
      </c>
      <c r="G33" s="48" t="s">
        <v>490</v>
      </c>
      <c r="H33" s="49"/>
      <c r="I33" s="46"/>
      <c r="J33" s="45"/>
      <c r="K33" s="79"/>
      <c r="L33" s="80"/>
      <c r="M33" s="79"/>
      <c r="N33" s="49"/>
      <c r="O33" s="46"/>
      <c r="P33" s="45"/>
      <c r="Q33" s="79"/>
      <c r="R33" s="80"/>
      <c r="S33" s="79"/>
      <c r="T33" s="49"/>
      <c r="U33" s="46"/>
      <c r="V33" s="45"/>
      <c r="W33" s="79"/>
      <c r="X33" s="80"/>
      <c r="Y33" s="79"/>
      <c r="Z33" s="49"/>
      <c r="AA33" s="46"/>
      <c r="AB33" s="45"/>
      <c r="AC33" s="79"/>
      <c r="AD33" s="80"/>
      <c r="AE33" s="79"/>
      <c r="AF33" s="49" t="s">
        <v>151</v>
      </c>
      <c r="AG33" s="46">
        <v>769</v>
      </c>
      <c r="AH33" s="45"/>
      <c r="AI33" s="79">
        <v>1.8421296296296295E-3</v>
      </c>
      <c r="AJ33" s="80">
        <v>426</v>
      </c>
      <c r="AK33" s="79">
        <v>5.1998842592592591E-3</v>
      </c>
      <c r="AL33" s="50">
        <f t="shared" ref="AL33:AL41" si="9">J33</f>
        <v>0</v>
      </c>
      <c r="AM33" s="50">
        <f t="shared" ref="AM33:AM41" si="10">P33</f>
        <v>0</v>
      </c>
      <c r="AN33" s="50">
        <f t="shared" ref="AN33:AN41" si="11">V33</f>
        <v>0</v>
      </c>
      <c r="AO33" s="50">
        <f t="shared" ref="AO33:AO41" si="12">AB33</f>
        <v>0</v>
      </c>
      <c r="AP33" s="50">
        <f t="shared" ref="AP33:AP41" si="13">AH33</f>
        <v>0</v>
      </c>
      <c r="AQ33" s="51">
        <f>LARGE(AL33:AP33,1)</f>
        <v>0</v>
      </c>
      <c r="AR33" s="52">
        <f>LARGE(AL33:AP33,2)</f>
        <v>0</v>
      </c>
      <c r="AS33" s="53">
        <f>LARGE(AL33:AP33,3)</f>
        <v>0</v>
      </c>
      <c r="AT33" s="177"/>
    </row>
    <row r="34" spans="1:46" ht="23" customHeight="1">
      <c r="A34" s="49" t="s">
        <v>151</v>
      </c>
      <c r="B34" s="183" t="s">
        <v>108</v>
      </c>
      <c r="C34" s="135" t="s">
        <v>764</v>
      </c>
      <c r="D34" s="46" t="s">
        <v>19</v>
      </c>
      <c r="E34" s="47">
        <v>2003</v>
      </c>
      <c r="F34" s="47" t="s">
        <v>55</v>
      </c>
      <c r="G34" s="48" t="s">
        <v>544</v>
      </c>
      <c r="H34" s="49" t="s">
        <v>151</v>
      </c>
      <c r="I34" s="46">
        <v>240</v>
      </c>
      <c r="J34" s="45"/>
      <c r="K34" s="79"/>
      <c r="L34" s="80" t="s">
        <v>84</v>
      </c>
      <c r="M34" s="79"/>
      <c r="N34" s="49"/>
      <c r="O34" s="46"/>
      <c r="P34" s="45"/>
      <c r="Q34" s="79"/>
      <c r="R34" s="80"/>
      <c r="S34" s="79"/>
      <c r="T34" s="49"/>
      <c r="U34" s="46"/>
      <c r="V34" s="45"/>
      <c r="W34" s="79"/>
      <c r="X34" s="80"/>
      <c r="Y34" s="79"/>
      <c r="Z34" s="49"/>
      <c r="AA34" s="46"/>
      <c r="AB34" s="45"/>
      <c r="AC34" s="79"/>
      <c r="AD34" s="80"/>
      <c r="AE34" s="79"/>
      <c r="AF34" s="49"/>
      <c r="AG34" s="46"/>
      <c r="AH34" s="45"/>
      <c r="AI34" s="79"/>
      <c r="AJ34" s="80"/>
      <c r="AK34" s="79"/>
      <c r="AL34" s="50">
        <f t="shared" si="9"/>
        <v>0</v>
      </c>
      <c r="AM34" s="50">
        <f t="shared" si="10"/>
        <v>0</v>
      </c>
      <c r="AN34" s="50">
        <f t="shared" si="11"/>
        <v>0</v>
      </c>
      <c r="AO34" s="50">
        <f t="shared" si="12"/>
        <v>0</v>
      </c>
      <c r="AP34" s="50">
        <f t="shared" si="13"/>
        <v>0</v>
      </c>
      <c r="AQ34" s="51">
        <f t="shared" ref="AQ34:AQ41" si="14">LARGE(AL34:AP34,1)</f>
        <v>0</v>
      </c>
      <c r="AR34" s="52">
        <f t="shared" ref="AR34:AR41" si="15">LARGE(AL34:AP34,2)</f>
        <v>0</v>
      </c>
      <c r="AS34" s="53">
        <f t="shared" ref="AS34:AS41" si="16">LARGE(AL34:AP34,3)</f>
        <v>0</v>
      </c>
      <c r="AT34" s="177">
        <f t="shared" ref="AT34:AT41" si="17">SUM(AQ34:AS34)</f>
        <v>0</v>
      </c>
    </row>
    <row r="35" spans="1:46" ht="23" customHeight="1">
      <c r="A35" s="49" t="s">
        <v>151</v>
      </c>
      <c r="B35" s="183" t="s">
        <v>163</v>
      </c>
      <c r="C35" s="135" t="s">
        <v>144</v>
      </c>
      <c r="D35" s="46" t="s">
        <v>91</v>
      </c>
      <c r="E35" s="47">
        <v>2002</v>
      </c>
      <c r="F35" s="47"/>
      <c r="G35" s="48"/>
      <c r="H35" s="49" t="s">
        <v>151</v>
      </c>
      <c r="I35" s="46">
        <v>551</v>
      </c>
      <c r="J35" s="45"/>
      <c r="K35" s="79">
        <v>1.8978009259259258E-3</v>
      </c>
      <c r="L35" s="80" t="s">
        <v>168</v>
      </c>
      <c r="M35" s="79">
        <v>6.1087962962962962E-3</v>
      </c>
      <c r="N35" s="49"/>
      <c r="O35" s="46"/>
      <c r="P35" s="45"/>
      <c r="Q35" s="79"/>
      <c r="R35" s="80"/>
      <c r="S35" s="79"/>
      <c r="T35" s="49"/>
      <c r="U35" s="46"/>
      <c r="V35" s="45"/>
      <c r="W35" s="79"/>
      <c r="X35" s="80"/>
      <c r="Y35" s="79"/>
      <c r="Z35" s="49"/>
      <c r="AA35" s="46"/>
      <c r="AB35" s="45"/>
      <c r="AC35" s="79"/>
      <c r="AD35" s="80"/>
      <c r="AE35" s="79"/>
      <c r="AF35" s="49"/>
      <c r="AG35" s="46"/>
      <c r="AH35" s="45"/>
      <c r="AI35" s="79"/>
      <c r="AJ35" s="80"/>
      <c r="AK35" s="79"/>
      <c r="AL35" s="54">
        <f t="shared" si="9"/>
        <v>0</v>
      </c>
      <c r="AM35" s="54">
        <f t="shared" si="10"/>
        <v>0</v>
      </c>
      <c r="AN35" s="54">
        <f t="shared" si="11"/>
        <v>0</v>
      </c>
      <c r="AO35" s="54">
        <f t="shared" si="12"/>
        <v>0</v>
      </c>
      <c r="AP35" s="54">
        <f t="shared" si="13"/>
        <v>0</v>
      </c>
      <c r="AQ35" s="51">
        <f t="shared" si="14"/>
        <v>0</v>
      </c>
      <c r="AR35" s="52">
        <f t="shared" si="15"/>
        <v>0</v>
      </c>
      <c r="AS35" s="53">
        <f t="shared" si="16"/>
        <v>0</v>
      </c>
      <c r="AT35" s="177">
        <f t="shared" si="17"/>
        <v>0</v>
      </c>
    </row>
    <row r="36" spans="1:46" ht="23" customHeight="1">
      <c r="A36" s="49" t="s">
        <v>151</v>
      </c>
      <c r="B36" s="183" t="s">
        <v>162</v>
      </c>
      <c r="C36" s="135" t="s">
        <v>144</v>
      </c>
      <c r="D36" s="46" t="s">
        <v>91</v>
      </c>
      <c r="E36" s="47">
        <v>2002</v>
      </c>
      <c r="F36" s="47"/>
      <c r="G36" s="48"/>
      <c r="H36" s="49" t="s">
        <v>151</v>
      </c>
      <c r="I36" s="46">
        <v>554</v>
      </c>
      <c r="J36" s="45"/>
      <c r="K36" s="79">
        <v>1.8912037037037038E-3</v>
      </c>
      <c r="L36" s="80" t="s">
        <v>87</v>
      </c>
      <c r="M36" s="79">
        <v>6.3199074074074069E-3</v>
      </c>
      <c r="N36" s="49"/>
      <c r="O36" s="46"/>
      <c r="P36" s="45"/>
      <c r="Q36" s="79"/>
      <c r="R36" s="80"/>
      <c r="S36" s="79"/>
      <c r="T36" s="49"/>
      <c r="U36" s="46"/>
      <c r="V36" s="45"/>
      <c r="W36" s="79"/>
      <c r="X36" s="80"/>
      <c r="Y36" s="79"/>
      <c r="Z36" s="49"/>
      <c r="AA36" s="46"/>
      <c r="AB36" s="45"/>
      <c r="AC36" s="79"/>
      <c r="AD36" s="80"/>
      <c r="AE36" s="79"/>
      <c r="AF36" s="49"/>
      <c r="AG36" s="46"/>
      <c r="AH36" s="45"/>
      <c r="AI36" s="79"/>
      <c r="AJ36" s="80"/>
      <c r="AK36" s="79"/>
      <c r="AL36" s="133">
        <f t="shared" si="9"/>
        <v>0</v>
      </c>
      <c r="AM36" s="133">
        <f t="shared" si="10"/>
        <v>0</v>
      </c>
      <c r="AN36" s="133">
        <f t="shared" si="11"/>
        <v>0</v>
      </c>
      <c r="AO36" s="133">
        <f t="shared" si="12"/>
        <v>0</v>
      </c>
      <c r="AP36" s="133">
        <f t="shared" si="13"/>
        <v>0</v>
      </c>
      <c r="AQ36" s="51">
        <f t="shared" si="14"/>
        <v>0</v>
      </c>
      <c r="AR36" s="52">
        <f t="shared" si="15"/>
        <v>0</v>
      </c>
      <c r="AS36" s="53">
        <f t="shared" si="16"/>
        <v>0</v>
      </c>
      <c r="AT36" s="177">
        <f t="shared" si="17"/>
        <v>0</v>
      </c>
    </row>
    <row r="37" spans="1:46" ht="23" customHeight="1">
      <c r="A37" s="49" t="s">
        <v>151</v>
      </c>
      <c r="B37" s="185" t="s">
        <v>161</v>
      </c>
      <c r="C37" s="137" t="s">
        <v>144</v>
      </c>
      <c r="D37" s="55" t="s">
        <v>91</v>
      </c>
      <c r="E37" s="56">
        <v>2002</v>
      </c>
      <c r="F37" s="56"/>
      <c r="G37" s="57"/>
      <c r="H37" s="49" t="s">
        <v>151</v>
      </c>
      <c r="I37" s="46">
        <v>599</v>
      </c>
      <c r="J37" s="45"/>
      <c r="K37" s="79">
        <v>1.8362268518518519E-3</v>
      </c>
      <c r="L37" s="80" t="s">
        <v>167</v>
      </c>
      <c r="M37" s="79">
        <v>6.2304398148148145E-3</v>
      </c>
      <c r="N37" s="49"/>
      <c r="O37" s="46"/>
      <c r="P37" s="45"/>
      <c r="Q37" s="79"/>
      <c r="R37" s="80"/>
      <c r="S37" s="79"/>
      <c r="T37" s="49"/>
      <c r="U37" s="46"/>
      <c r="V37" s="45"/>
      <c r="W37" s="79"/>
      <c r="X37" s="80"/>
      <c r="Y37" s="79"/>
      <c r="Z37" s="49"/>
      <c r="AA37" s="46"/>
      <c r="AB37" s="45"/>
      <c r="AC37" s="79"/>
      <c r="AD37" s="80"/>
      <c r="AE37" s="79"/>
      <c r="AF37" s="49"/>
      <c r="AG37" s="46"/>
      <c r="AH37" s="45"/>
      <c r="AI37" s="79"/>
      <c r="AJ37" s="80"/>
      <c r="AK37" s="79"/>
      <c r="AL37" s="54">
        <f t="shared" si="9"/>
        <v>0</v>
      </c>
      <c r="AM37" s="54">
        <f t="shared" si="10"/>
        <v>0</v>
      </c>
      <c r="AN37" s="54">
        <f t="shared" si="11"/>
        <v>0</v>
      </c>
      <c r="AO37" s="54">
        <f t="shared" si="12"/>
        <v>0</v>
      </c>
      <c r="AP37" s="54">
        <f t="shared" si="13"/>
        <v>0</v>
      </c>
      <c r="AQ37" s="58">
        <f t="shared" si="14"/>
        <v>0</v>
      </c>
      <c r="AR37" s="59">
        <f t="shared" si="15"/>
        <v>0</v>
      </c>
      <c r="AS37" s="60">
        <f t="shared" si="16"/>
        <v>0</v>
      </c>
      <c r="AT37" s="179">
        <f t="shared" si="17"/>
        <v>0</v>
      </c>
    </row>
    <row r="38" spans="1:46" ht="23" customHeight="1">
      <c r="A38" s="49" t="s">
        <v>151</v>
      </c>
      <c r="B38" s="183" t="s">
        <v>164</v>
      </c>
      <c r="C38" s="135" t="s">
        <v>759</v>
      </c>
      <c r="D38" s="46" t="s">
        <v>19</v>
      </c>
      <c r="E38" s="47">
        <v>2003</v>
      </c>
      <c r="F38" s="47" t="s">
        <v>56</v>
      </c>
      <c r="G38" s="48" t="s">
        <v>714</v>
      </c>
      <c r="H38" s="49" t="s">
        <v>151</v>
      </c>
      <c r="I38" s="46">
        <v>521</v>
      </c>
      <c r="J38" s="45"/>
      <c r="K38" s="79">
        <v>1.874074074074074E-3</v>
      </c>
      <c r="L38" s="80" t="s">
        <v>169</v>
      </c>
      <c r="M38" s="79">
        <v>6.6128472222222222E-3</v>
      </c>
      <c r="N38" s="49"/>
      <c r="O38" s="46"/>
      <c r="P38" s="45"/>
      <c r="Q38" s="79"/>
      <c r="R38" s="80"/>
      <c r="S38" s="79"/>
      <c r="T38" s="49"/>
      <c r="U38" s="46"/>
      <c r="V38" s="45"/>
      <c r="W38" s="79"/>
      <c r="X38" s="80"/>
      <c r="Y38" s="79"/>
      <c r="Z38" s="49"/>
      <c r="AA38" s="46"/>
      <c r="AB38" s="45"/>
      <c r="AC38" s="79"/>
      <c r="AD38" s="80"/>
      <c r="AE38" s="79"/>
      <c r="AF38" s="49"/>
      <c r="AG38" s="46"/>
      <c r="AH38" s="45"/>
      <c r="AI38" s="79"/>
      <c r="AJ38" s="80"/>
      <c r="AK38" s="79"/>
      <c r="AL38" s="143">
        <f t="shared" si="9"/>
        <v>0</v>
      </c>
      <c r="AM38" s="143">
        <f t="shared" si="10"/>
        <v>0</v>
      </c>
      <c r="AN38" s="143">
        <f t="shared" si="11"/>
        <v>0</v>
      </c>
      <c r="AO38" s="143">
        <f t="shared" si="12"/>
        <v>0</v>
      </c>
      <c r="AP38" s="143">
        <f t="shared" si="13"/>
        <v>0</v>
      </c>
      <c r="AQ38" s="58">
        <f t="shared" ref="AQ38" si="18">LARGE(AL38:AP38,1)</f>
        <v>0</v>
      </c>
      <c r="AR38" s="59">
        <f t="shared" ref="AR38" si="19">LARGE(AL38:AP38,2)</f>
        <v>0</v>
      </c>
      <c r="AS38" s="60">
        <f t="shared" ref="AS38" si="20">LARGE(AL38:AP38,3)</f>
        <v>0</v>
      </c>
      <c r="AT38" s="177">
        <f t="shared" si="17"/>
        <v>0</v>
      </c>
    </row>
    <row r="39" spans="1:46" ht="23" customHeight="1">
      <c r="A39" s="49" t="s">
        <v>151</v>
      </c>
      <c r="B39" s="183" t="s">
        <v>165</v>
      </c>
      <c r="C39" s="135" t="s">
        <v>144</v>
      </c>
      <c r="D39" s="46" t="s">
        <v>91</v>
      </c>
      <c r="E39" s="47">
        <v>2002</v>
      </c>
      <c r="F39" s="47"/>
      <c r="G39" s="48"/>
      <c r="H39" s="49" t="s">
        <v>151</v>
      </c>
      <c r="I39" s="46">
        <v>440</v>
      </c>
      <c r="J39" s="45"/>
      <c r="K39" s="79">
        <v>2.0543981481481485E-3</v>
      </c>
      <c r="L39" s="80" t="s">
        <v>170</v>
      </c>
      <c r="M39" s="79">
        <v>6.8195601851851854E-3</v>
      </c>
      <c r="N39" s="49"/>
      <c r="O39" s="46"/>
      <c r="P39" s="45"/>
      <c r="Q39" s="79"/>
      <c r="R39" s="80"/>
      <c r="S39" s="79"/>
      <c r="T39" s="49"/>
      <c r="U39" s="46"/>
      <c r="V39" s="45"/>
      <c r="W39" s="79"/>
      <c r="X39" s="80"/>
      <c r="Y39" s="79"/>
      <c r="Z39" s="49"/>
      <c r="AA39" s="46"/>
      <c r="AB39" s="45"/>
      <c r="AC39" s="79"/>
      <c r="AD39" s="80"/>
      <c r="AE39" s="79"/>
      <c r="AF39" s="49"/>
      <c r="AG39" s="46"/>
      <c r="AH39" s="45"/>
      <c r="AI39" s="79"/>
      <c r="AJ39" s="80"/>
      <c r="AK39" s="79"/>
      <c r="AL39" s="50">
        <f t="shared" si="9"/>
        <v>0</v>
      </c>
      <c r="AM39" s="50">
        <f t="shared" si="10"/>
        <v>0</v>
      </c>
      <c r="AN39" s="50">
        <f t="shared" si="11"/>
        <v>0</v>
      </c>
      <c r="AO39" s="50">
        <f t="shared" si="12"/>
        <v>0</v>
      </c>
      <c r="AP39" s="50">
        <f t="shared" si="13"/>
        <v>0</v>
      </c>
      <c r="AQ39" s="51">
        <f t="shared" si="14"/>
        <v>0</v>
      </c>
      <c r="AR39" s="52">
        <f t="shared" si="15"/>
        <v>0</v>
      </c>
      <c r="AS39" s="53">
        <f t="shared" si="16"/>
        <v>0</v>
      </c>
      <c r="AT39" s="177">
        <f t="shared" si="17"/>
        <v>0</v>
      </c>
    </row>
    <row r="40" spans="1:46" ht="23" customHeight="1">
      <c r="A40" s="49" t="s">
        <v>151</v>
      </c>
      <c r="B40" s="183" t="s">
        <v>136</v>
      </c>
      <c r="C40" s="135" t="s">
        <v>139</v>
      </c>
      <c r="D40" s="46" t="s">
        <v>91</v>
      </c>
      <c r="E40" s="47">
        <v>2002</v>
      </c>
      <c r="F40" s="47"/>
      <c r="G40" s="48"/>
      <c r="H40" s="49" t="s">
        <v>151</v>
      </c>
      <c r="I40" s="46">
        <v>479</v>
      </c>
      <c r="J40" s="45"/>
      <c r="K40" s="79">
        <v>1.7201388888888889E-3</v>
      </c>
      <c r="L40" s="80" t="s">
        <v>156</v>
      </c>
      <c r="M40" s="79">
        <v>6.8083333333333338E-3</v>
      </c>
      <c r="N40" s="49"/>
      <c r="O40" s="46"/>
      <c r="P40" s="45"/>
      <c r="Q40" s="79"/>
      <c r="R40" s="80"/>
      <c r="S40" s="79"/>
      <c r="T40" s="49"/>
      <c r="U40" s="46"/>
      <c r="V40" s="45"/>
      <c r="W40" s="79"/>
      <c r="X40" s="80"/>
      <c r="Y40" s="79"/>
      <c r="Z40" s="49"/>
      <c r="AA40" s="46"/>
      <c r="AB40" s="45"/>
      <c r="AC40" s="79"/>
      <c r="AD40" s="80"/>
      <c r="AE40" s="79"/>
      <c r="AF40" s="49"/>
      <c r="AG40" s="46"/>
      <c r="AH40" s="45"/>
      <c r="AI40" s="79"/>
      <c r="AJ40" s="80"/>
      <c r="AK40" s="79"/>
      <c r="AL40" s="50">
        <f t="shared" si="9"/>
        <v>0</v>
      </c>
      <c r="AM40" s="50">
        <f t="shared" si="10"/>
        <v>0</v>
      </c>
      <c r="AN40" s="50">
        <f t="shared" si="11"/>
        <v>0</v>
      </c>
      <c r="AO40" s="50">
        <f t="shared" si="12"/>
        <v>0</v>
      </c>
      <c r="AP40" s="50">
        <f t="shared" si="13"/>
        <v>0</v>
      </c>
      <c r="AQ40" s="51">
        <f t="shared" si="14"/>
        <v>0</v>
      </c>
      <c r="AR40" s="52">
        <f t="shared" si="15"/>
        <v>0</v>
      </c>
      <c r="AS40" s="53">
        <f t="shared" si="16"/>
        <v>0</v>
      </c>
      <c r="AT40" s="177">
        <f t="shared" si="17"/>
        <v>0</v>
      </c>
    </row>
    <row r="41" spans="1:46" ht="23" customHeight="1" thickBot="1">
      <c r="A41" s="188" t="s">
        <v>151</v>
      </c>
      <c r="B41" s="189" t="s">
        <v>160</v>
      </c>
      <c r="C41" s="190" t="s">
        <v>144</v>
      </c>
      <c r="D41" s="191" t="s">
        <v>91</v>
      </c>
      <c r="E41" s="192">
        <v>2001</v>
      </c>
      <c r="F41" s="192"/>
      <c r="G41" s="193"/>
      <c r="H41" s="188" t="s">
        <v>151</v>
      </c>
      <c r="I41" s="191">
        <v>637</v>
      </c>
      <c r="J41" s="194"/>
      <c r="K41" s="195">
        <v>1.8084490740740741E-3</v>
      </c>
      <c r="L41" s="196" t="s">
        <v>86</v>
      </c>
      <c r="M41" s="195">
        <v>6.4115740740740739E-3</v>
      </c>
      <c r="N41" s="188"/>
      <c r="O41" s="191"/>
      <c r="P41" s="194"/>
      <c r="Q41" s="195"/>
      <c r="R41" s="196"/>
      <c r="S41" s="195"/>
      <c r="T41" s="188"/>
      <c r="U41" s="191"/>
      <c r="V41" s="194"/>
      <c r="W41" s="195"/>
      <c r="X41" s="196"/>
      <c r="Y41" s="195"/>
      <c r="Z41" s="188"/>
      <c r="AA41" s="191"/>
      <c r="AB41" s="194"/>
      <c r="AC41" s="195"/>
      <c r="AD41" s="196"/>
      <c r="AE41" s="195"/>
      <c r="AF41" s="188"/>
      <c r="AG41" s="191"/>
      <c r="AH41" s="194"/>
      <c r="AI41" s="195"/>
      <c r="AJ41" s="196"/>
      <c r="AK41" s="195"/>
      <c r="AL41" s="197">
        <f t="shared" si="9"/>
        <v>0</v>
      </c>
      <c r="AM41" s="197">
        <f t="shared" si="10"/>
        <v>0</v>
      </c>
      <c r="AN41" s="197">
        <f t="shared" si="11"/>
        <v>0</v>
      </c>
      <c r="AO41" s="197">
        <f t="shared" si="12"/>
        <v>0</v>
      </c>
      <c r="AP41" s="197">
        <f t="shared" si="13"/>
        <v>0</v>
      </c>
      <c r="AQ41" s="198">
        <f t="shared" si="14"/>
        <v>0</v>
      </c>
      <c r="AR41" s="199">
        <f t="shared" si="15"/>
        <v>0</v>
      </c>
      <c r="AS41" s="200">
        <f t="shared" si="16"/>
        <v>0</v>
      </c>
      <c r="AT41" s="201">
        <f t="shared" si="17"/>
        <v>0</v>
      </c>
    </row>
  </sheetData>
  <sortState ref="B7:AT33">
    <sortCondition descending="1" ref="AT7:AT33"/>
  </sortState>
  <mergeCells count="22">
    <mergeCell ref="A2:AT2"/>
    <mergeCell ref="A4:A6"/>
    <mergeCell ref="AS4:AS6"/>
    <mergeCell ref="AT4:AT6"/>
    <mergeCell ref="N4:S4"/>
    <mergeCell ref="T4:Y4"/>
    <mergeCell ref="Z4:AE4"/>
    <mergeCell ref="AF4:AK4"/>
    <mergeCell ref="AQ4:AQ6"/>
    <mergeCell ref="AR4:AR6"/>
    <mergeCell ref="N5:S5"/>
    <mergeCell ref="T5:Y5"/>
    <mergeCell ref="Z5:AE5"/>
    <mergeCell ref="AF5:AK5"/>
    <mergeCell ref="B4:B6"/>
    <mergeCell ref="C4:C6"/>
    <mergeCell ref="D4:D6"/>
    <mergeCell ref="G4:G6"/>
    <mergeCell ref="H5:M5"/>
    <mergeCell ref="E4:E6"/>
    <mergeCell ref="F4:F6"/>
    <mergeCell ref="H4:M4"/>
  </mergeCells>
  <conditionalFormatting sqref="AI7 AC7 W7 Q7 K7">
    <cfRule type="top10" dxfId="741" priority="87" bottom="1" rank="1"/>
  </conditionalFormatting>
  <conditionalFormatting sqref="AI8 AC8 W8 Q8 K8">
    <cfRule type="top10" dxfId="740" priority="86" bottom="1" rank="1"/>
  </conditionalFormatting>
  <conditionalFormatting sqref="AI9 AC9 W9 Q9 K9">
    <cfRule type="top10" dxfId="739" priority="85" bottom="1" rank="1"/>
  </conditionalFormatting>
  <conditionalFormatting sqref="AI10 AC10 W10 Q10 K10">
    <cfRule type="top10" dxfId="738" priority="84" bottom="1" rank="1"/>
  </conditionalFormatting>
  <conditionalFormatting sqref="AI11 AC11 W11 Q11 K11">
    <cfRule type="top10" dxfId="737" priority="83" bottom="1" rank="1"/>
  </conditionalFormatting>
  <conditionalFormatting sqref="AI12 AC12 W12 Q12 K12">
    <cfRule type="top10" dxfId="736" priority="82" bottom="1" rank="1"/>
  </conditionalFormatting>
  <conditionalFormatting sqref="AI13 AC13 W13 Q13 K13">
    <cfRule type="top10" dxfId="735" priority="81" bottom="1" rank="1"/>
  </conditionalFormatting>
  <conditionalFormatting sqref="AI14 AC14 W14 Q14 K14">
    <cfRule type="top10" dxfId="734" priority="80" bottom="1" rank="1"/>
  </conditionalFormatting>
  <conditionalFormatting sqref="AI15 AC15 W15 Q15 K15">
    <cfRule type="top10" dxfId="733" priority="79" bottom="1" rank="1"/>
  </conditionalFormatting>
  <conditionalFormatting sqref="AI16 AC16 W16 Q16 K16">
    <cfRule type="top10" dxfId="732" priority="78" bottom="1" rank="1"/>
  </conditionalFormatting>
  <conditionalFormatting sqref="AI17 AC17 W17 Q17 K17">
    <cfRule type="top10" dxfId="731" priority="77" bottom="1" rank="1"/>
  </conditionalFormatting>
  <conditionalFormatting sqref="AI18 AC18 W18 Q18 K18">
    <cfRule type="top10" dxfId="730" priority="76" bottom="1" rank="1"/>
  </conditionalFormatting>
  <conditionalFormatting sqref="AI19 AC19 W19 Q19 K19">
    <cfRule type="top10" dxfId="729" priority="75" bottom="1" rank="1"/>
  </conditionalFormatting>
  <conditionalFormatting sqref="AI20 AC20 W20 Q20 K20">
    <cfRule type="top10" dxfId="728" priority="74" bottom="1" rank="1"/>
  </conditionalFormatting>
  <conditionalFormatting sqref="AI21 AC21 W21 Q21 K21">
    <cfRule type="top10" dxfId="727" priority="73" bottom="1" rank="1"/>
  </conditionalFormatting>
  <conditionalFormatting sqref="AI22 AC22 W22 Q22 K22">
    <cfRule type="top10" dxfId="726" priority="72" bottom="1" rank="1"/>
  </conditionalFormatting>
  <conditionalFormatting sqref="AI23 AC23 W23 Q23 K23">
    <cfRule type="top10" dxfId="725" priority="71" bottom="1" rank="1"/>
  </conditionalFormatting>
  <conditionalFormatting sqref="AI24 AC24 W24 Q24 K24">
    <cfRule type="top10" dxfId="724" priority="70" bottom="1" rank="1"/>
  </conditionalFormatting>
  <conditionalFormatting sqref="AI25 AC25 W25 Q25 K25">
    <cfRule type="top10" dxfId="723" priority="69" bottom="1" rank="1"/>
  </conditionalFormatting>
  <conditionalFormatting sqref="AI26 AC26 W26 Q26 K26">
    <cfRule type="top10" dxfId="722" priority="68" bottom="1" rank="1"/>
  </conditionalFormatting>
  <conditionalFormatting sqref="AI27 AC27 W27 Q27 K27">
    <cfRule type="top10" dxfId="721" priority="67" bottom="1" rank="1"/>
  </conditionalFormatting>
  <conditionalFormatting sqref="AI28 AC28 W28 Q28 K28">
    <cfRule type="top10" dxfId="720" priority="66" bottom="1" rank="1"/>
  </conditionalFormatting>
  <conditionalFormatting sqref="AI29 AC29 W29 Q29 K29">
    <cfRule type="top10" dxfId="719" priority="65" bottom="1" rank="1"/>
  </conditionalFormatting>
  <conditionalFormatting sqref="AI30 AC30 W30 Q30 K30">
    <cfRule type="top10" dxfId="718" priority="64" bottom="1" rank="1"/>
  </conditionalFormatting>
  <conditionalFormatting sqref="AI31 AC31 W31 Q31 K31">
    <cfRule type="top10" dxfId="717" priority="63" bottom="1" rank="1"/>
  </conditionalFormatting>
  <conditionalFormatting sqref="AK7 AE7 Y7 S7 M7">
    <cfRule type="top10" dxfId="716" priority="61" bottom="1" rank="1"/>
    <cfRule type="top10" dxfId="715" priority="62" bottom="1" rank="1"/>
  </conditionalFormatting>
  <conditionalFormatting sqref="AK8 AE8 Y8 S8 M8">
    <cfRule type="top10" dxfId="714" priority="60" bottom="1" rank="1"/>
  </conditionalFormatting>
  <conditionalFormatting sqref="AK9 AE9 Y9 S9 M9">
    <cfRule type="top10" dxfId="713" priority="59" bottom="1" rank="1"/>
  </conditionalFormatting>
  <conditionalFormatting sqref="AK10 AE10 Y10 S10 M10">
    <cfRule type="top10" dxfId="712" priority="58" bottom="1" rank="1"/>
  </conditionalFormatting>
  <conditionalFormatting sqref="AK11 AE11 Y11 S11 M11">
    <cfRule type="top10" dxfId="711" priority="57" bottom="1" rank="1"/>
  </conditionalFormatting>
  <conditionalFormatting sqref="AK12 AE12 Y12 S12 M12">
    <cfRule type="top10" dxfId="710" priority="56" bottom="1" rank="1"/>
  </conditionalFormatting>
  <conditionalFormatting sqref="AK13 AE13 Y13 S13 M13">
    <cfRule type="top10" dxfId="709" priority="55" bottom="1" rank="1"/>
  </conditionalFormatting>
  <conditionalFormatting sqref="AK14 AE14 Y14 S14 M14">
    <cfRule type="top10" dxfId="708" priority="54" bottom="1" rank="1"/>
  </conditionalFormatting>
  <conditionalFormatting sqref="AK15 AE15 Y15 S15 M15">
    <cfRule type="top10" dxfId="707" priority="53" bottom="1" rank="1"/>
  </conditionalFormatting>
  <conditionalFormatting sqref="AK16 AE16 Y16 S16 M16">
    <cfRule type="top10" dxfId="706" priority="52" bottom="1" rank="1"/>
  </conditionalFormatting>
  <conditionalFormatting sqref="AK17 AE17 Y17 S17 M17">
    <cfRule type="top10" dxfId="705" priority="51" bottom="1" rank="1"/>
  </conditionalFormatting>
  <conditionalFormatting sqref="AK18 AE18 Y18 S18 M18">
    <cfRule type="top10" dxfId="704" priority="50" bottom="1" rank="1"/>
  </conditionalFormatting>
  <conditionalFormatting sqref="AK19 AE19 Y19 S19 M19">
    <cfRule type="top10" dxfId="703" priority="49" bottom="1" rank="1"/>
  </conditionalFormatting>
  <conditionalFormatting sqref="AK20 AE20 Y20 S20 M20">
    <cfRule type="top10" dxfId="702" priority="48" bottom="1" rank="1"/>
  </conditionalFormatting>
  <conditionalFormatting sqref="AK21 AE21 Y21 S21 M21">
    <cfRule type="top10" dxfId="701" priority="47" bottom="1" rank="1"/>
  </conditionalFormatting>
  <conditionalFormatting sqref="AK22 AE22 Y22 S22 M22">
    <cfRule type="top10" dxfId="700" priority="46" bottom="1" rank="1"/>
  </conditionalFormatting>
  <conditionalFormatting sqref="AK23 AE23 Y23 S23 M23">
    <cfRule type="top10" dxfId="699" priority="45" bottom="1" rank="1"/>
  </conditionalFormatting>
  <conditionalFormatting sqref="AK24 AE24 Y24 S24 M24">
    <cfRule type="top10" dxfId="698" priority="44" bottom="1" rank="1"/>
  </conditionalFormatting>
  <conditionalFormatting sqref="AK25 AE25 Y25 S25 M25">
    <cfRule type="top10" dxfId="697" priority="43" bottom="1" rank="1"/>
  </conditionalFormatting>
  <conditionalFormatting sqref="AK26 AE26 Y26 S26 M26">
    <cfRule type="top10" dxfId="696" priority="42" bottom="1" rank="1"/>
  </conditionalFormatting>
  <conditionalFormatting sqref="M27">
    <cfRule type="top10" dxfId="695" priority="41" bottom="1" rank="1"/>
  </conditionalFormatting>
  <conditionalFormatting sqref="M28">
    <cfRule type="top10" dxfId="694" priority="40" bottom="1" rank="1"/>
  </conditionalFormatting>
  <conditionalFormatting sqref="M29">
    <cfRule type="top10" dxfId="693" priority="39" bottom="1" rank="1"/>
  </conditionalFormatting>
  <conditionalFormatting sqref="Y30">
    <cfRule type="top10" dxfId="692" priority="38" bottom="1" rank="1"/>
  </conditionalFormatting>
  <conditionalFormatting sqref="Y30">
    <cfRule type="top10" dxfId="691" priority="37" bottom="1" rank="1"/>
  </conditionalFormatting>
  <conditionalFormatting sqref="Y30">
    <cfRule type="top10" dxfId="690" priority="36" bottom="1" rank="1"/>
  </conditionalFormatting>
  <conditionalFormatting sqref="Y30">
    <cfRule type="top10" dxfId="689" priority="35" bottom="1" rank="1"/>
  </conditionalFormatting>
  <conditionalFormatting sqref="Y30">
    <cfRule type="top10" dxfId="688" priority="34" bottom="1" rank="1"/>
  </conditionalFormatting>
  <conditionalFormatting sqref="Y30">
    <cfRule type="top10" dxfId="687" priority="33" bottom="1" rank="1"/>
  </conditionalFormatting>
  <conditionalFormatting sqref="Y30">
    <cfRule type="top10" dxfId="686" priority="32" bottom="1" rank="1"/>
  </conditionalFormatting>
  <conditionalFormatting sqref="Y30 S30 M30">
    <cfRule type="top10" dxfId="685" priority="31" bottom="1" rank="1"/>
  </conditionalFormatting>
  <conditionalFormatting sqref="S30">
    <cfRule type="top10" dxfId="684" priority="30" bottom="1" rank="1"/>
  </conditionalFormatting>
  <conditionalFormatting sqref="S30">
    <cfRule type="top10" dxfId="683" priority="29" bottom="1" rank="1"/>
  </conditionalFormatting>
  <conditionalFormatting sqref="S30">
    <cfRule type="top10" dxfId="682" priority="28" bottom="1" rank="1"/>
  </conditionalFormatting>
  <conditionalFormatting sqref="S31">
    <cfRule type="top10" dxfId="681" priority="27" bottom="1" rank="1"/>
  </conditionalFormatting>
  <conditionalFormatting sqref="AJ7 AD7 X7 R7 L7">
    <cfRule type="top10" dxfId="680" priority="26" rank="1"/>
  </conditionalFormatting>
  <conditionalFormatting sqref="AJ8 AD8 X8 R8 L8">
    <cfRule type="top10" dxfId="679" priority="24" rank="1"/>
  </conditionalFormatting>
  <conditionalFormatting sqref="AJ9 AD9 X9 R9 L9">
    <cfRule type="top10" dxfId="678" priority="23" rank="1"/>
  </conditionalFormatting>
  <conditionalFormatting sqref="AJ10 AD10 X10 R10 L10">
    <cfRule type="top10" dxfId="677" priority="22" rank="1"/>
  </conditionalFormatting>
  <conditionalFormatting sqref="AJ11 AD11 X11 R11 L11">
    <cfRule type="top10" dxfId="676" priority="21" rank="1"/>
  </conditionalFormatting>
  <conditionalFormatting sqref="AJ12 AD12 X12 R12 L12">
    <cfRule type="top10" dxfId="675" priority="20" rank="1"/>
  </conditionalFormatting>
  <conditionalFormatting sqref="AJ13 AD13 X13 R13 L13">
    <cfRule type="top10" dxfId="674" priority="19" rank="1"/>
  </conditionalFormatting>
  <conditionalFormatting sqref="AJ14 AD14 X14 R14 L14">
    <cfRule type="top10" dxfId="673" priority="18" rank="1"/>
  </conditionalFormatting>
  <conditionalFormatting sqref="AJ15 AD15 X15 R15 L15">
    <cfRule type="top10" dxfId="672" priority="17" rank="1"/>
  </conditionalFormatting>
  <conditionalFormatting sqref="AJ16 AD16 X16 R16 L16">
    <cfRule type="top10" dxfId="671" priority="16" rank="1"/>
  </conditionalFormatting>
  <conditionalFormatting sqref="AJ17 AD17 X17 R17 L17">
    <cfRule type="top10" dxfId="670" priority="15" rank="1"/>
  </conditionalFormatting>
  <conditionalFormatting sqref="AJ18 AD18 X18 R18 L18">
    <cfRule type="top10" dxfId="669" priority="14" rank="1"/>
  </conditionalFormatting>
  <conditionalFormatting sqref="AJ19 AD19 X19 R19 L19">
    <cfRule type="top10" dxfId="668" priority="13" rank="1"/>
  </conditionalFormatting>
  <conditionalFormatting sqref="AJ20 AD20 X20 R20 L20">
    <cfRule type="top10" dxfId="667" priority="12" rank="1"/>
  </conditionalFormatting>
  <conditionalFormatting sqref="AJ21 AD21 X21 R21 L21">
    <cfRule type="top10" dxfId="666" priority="11" rank="1"/>
  </conditionalFormatting>
  <conditionalFormatting sqref="AJ22 AD22 X22 R22 L22">
    <cfRule type="top10" dxfId="665" priority="10" rank="1"/>
  </conditionalFormatting>
  <conditionalFormatting sqref="AJ23 AD23 X23 R23 L23">
    <cfRule type="top10" dxfId="664" priority="9" rank="1"/>
  </conditionalFormatting>
  <conditionalFormatting sqref="AJ24 AD24 X24 R24 L24">
    <cfRule type="top10" dxfId="663" priority="8" rank="1"/>
  </conditionalFormatting>
  <conditionalFormatting sqref="AJ25 AD25 X25 R25 L25">
    <cfRule type="top10" dxfId="662" priority="7" rank="1"/>
  </conditionalFormatting>
  <conditionalFormatting sqref="L27">
    <cfRule type="top10" dxfId="661" priority="6" rank="1"/>
  </conditionalFormatting>
  <conditionalFormatting sqref="L28">
    <cfRule type="top10" dxfId="660" priority="5" rank="1"/>
  </conditionalFormatting>
  <conditionalFormatting sqref="AJ27 AD27 X27 R27 L27">
    <cfRule type="top10" dxfId="659" priority="4" rank="1"/>
  </conditionalFormatting>
  <conditionalFormatting sqref="L28">
    <cfRule type="top10" dxfId="658" priority="3" rank="1"/>
  </conditionalFormatting>
  <conditionalFormatting sqref="L29">
    <cfRule type="top10" dxfId="657" priority="2" rank="1"/>
  </conditionalFormatting>
  <conditionalFormatting sqref="AX15">
    <cfRule type="top10" dxfId="656" priority="1" bottom="1" rank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horizontalDpi="360" verticalDpi="360" r:id="rId1"/>
  <headerFooter>
    <oddHeader xml:space="preserve">&amp;C&amp;"Czcionka tekstu podstawowego,Pogrubiony"Ranking Polskiego Związku Pięcioboju Nowoczesnego - 2017
3-bój Nowoczesny  - Kobiety
(po 5 edycjach)&amp;"Czcionka tekstu podstawowego,Standardowy"
</oddHeader>
    <oddFooter>&amp;L&amp;D</oddFooter>
  </headerFooter>
  <ignoredErrors>
    <ignoredError sqref="L33:L41 X7:X26 L31 X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X43"/>
  <sheetViews>
    <sheetView tabSelected="1" zoomScale="70" zoomScaleNormal="70" zoomScaleSheetLayoutView="80" workbookViewId="0">
      <selection activeCell="E46" sqref="E46"/>
    </sheetView>
  </sheetViews>
  <sheetFormatPr defaultColWidth="9" defaultRowHeight="15.5"/>
  <cols>
    <col min="1" max="1" width="2.25" style="1" bestFit="1" customWidth="1"/>
    <col min="2" max="2" width="17.83203125" style="1" bestFit="1" customWidth="1"/>
    <col min="3" max="3" width="17.08203125" style="1" bestFit="1" customWidth="1"/>
    <col min="4" max="4" width="3.25" style="1" customWidth="1"/>
    <col min="5" max="5" width="5.5" style="1" bestFit="1" customWidth="1"/>
    <col min="6" max="6" width="3.83203125" style="1" bestFit="1" customWidth="1"/>
    <col min="7" max="7" width="7.83203125" style="1" bestFit="1" customWidth="1"/>
    <col min="8" max="8" width="3.08203125" style="1" customWidth="1"/>
    <col min="9" max="9" width="4.33203125" style="1" customWidth="1"/>
    <col min="10" max="10" width="2.75" style="3" customWidth="1"/>
    <col min="11" max="11" width="6.25" style="1" customWidth="1"/>
    <col min="12" max="12" width="3.08203125" style="1" customWidth="1"/>
    <col min="13" max="13" width="6.08203125" style="1" customWidth="1"/>
    <col min="14" max="14" width="3.75" style="1" hidden="1" customWidth="1"/>
    <col min="15" max="15" width="2.33203125" style="1" customWidth="1"/>
    <col min="16" max="16" width="4.25" style="1" customWidth="1"/>
    <col min="17" max="17" width="2.75" style="3" customWidth="1"/>
    <col min="18" max="18" width="6.25" style="1" customWidth="1"/>
    <col min="19" max="19" width="4.25" style="1" customWidth="1"/>
    <col min="20" max="20" width="6.08203125" style="1" customWidth="1"/>
    <col min="21" max="21" width="3.75" style="1" hidden="1" customWidth="1"/>
    <col min="22" max="22" width="2.08203125" style="1" customWidth="1"/>
    <col min="23" max="23" width="4.33203125" style="1" customWidth="1"/>
    <col min="24" max="24" width="2.75" style="3" customWidth="1"/>
    <col min="25" max="25" width="6.25" style="1" customWidth="1"/>
    <col min="26" max="26" width="3.08203125" style="1" customWidth="1"/>
    <col min="27" max="27" width="5.33203125" style="1" customWidth="1"/>
    <col min="28" max="28" width="3.75" style="1" hidden="1" customWidth="1"/>
    <col min="29" max="29" width="2.5" style="1" customWidth="1"/>
    <col min="30" max="30" width="4.33203125" style="161" customWidth="1"/>
    <col min="31" max="31" width="2.58203125" style="3" customWidth="1"/>
    <col min="32" max="32" width="6.25" style="1" customWidth="1"/>
    <col min="33" max="33" width="3.08203125" style="1" customWidth="1"/>
    <col min="34" max="34" width="6.33203125" style="1" customWidth="1"/>
    <col min="35" max="35" width="3.75" style="1" hidden="1" customWidth="1"/>
    <col min="36" max="36" width="2.08203125" style="1" bestFit="1" customWidth="1"/>
    <col min="37" max="37" width="4.33203125" style="1" customWidth="1"/>
    <col min="38" max="38" width="3.4140625" style="3" customWidth="1"/>
    <col min="39" max="39" width="6.25" style="1" customWidth="1"/>
    <col min="40" max="40" width="3.08203125" style="1" customWidth="1"/>
    <col min="41" max="41" width="5.08203125" style="1" bestFit="1" customWidth="1"/>
    <col min="42" max="46" width="4.33203125" style="2" hidden="1" customWidth="1"/>
    <col min="47" max="48" width="2" style="2" bestFit="1" customWidth="1"/>
    <col min="49" max="49" width="2.25" style="2" bestFit="1" customWidth="1"/>
    <col min="50" max="50" width="6.25" style="210" customWidth="1"/>
    <col min="51" max="16384" width="9" style="1"/>
  </cols>
  <sheetData>
    <row r="1" spans="1:50" s="43" customFormat="1" ht="13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2"/>
      <c r="Z1" s="81"/>
      <c r="AA1" s="81"/>
      <c r="AB1" s="81"/>
      <c r="AC1" s="81"/>
      <c r="AD1" s="156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61"/>
      <c r="AQ1" s="61"/>
      <c r="AR1" s="61"/>
      <c r="AS1" s="61"/>
      <c r="AT1" s="61"/>
      <c r="AU1" s="61"/>
      <c r="AV1" s="61"/>
      <c r="AW1" s="61"/>
      <c r="AX1" s="205"/>
    </row>
    <row r="2" spans="1:50" s="43" customFormat="1" ht="10.15" customHeight="1">
      <c r="A2" s="254" t="s">
        <v>356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</row>
    <row r="3" spans="1:50" s="43" customFormat="1" ht="13.5" thickBo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2"/>
      <c r="Z3" s="81"/>
      <c r="AA3" s="81"/>
      <c r="AB3" s="81"/>
      <c r="AC3" s="81"/>
      <c r="AD3" s="156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61"/>
      <c r="AQ3" s="61"/>
      <c r="AR3" s="61"/>
      <c r="AS3" s="61"/>
      <c r="AT3" s="61"/>
      <c r="AU3" s="61"/>
      <c r="AV3" s="61"/>
      <c r="AW3" s="61"/>
      <c r="AX3" s="205"/>
    </row>
    <row r="4" spans="1:50" ht="18.75" customHeight="1">
      <c r="A4" s="297" t="s">
        <v>0</v>
      </c>
      <c r="B4" s="274" t="s">
        <v>10</v>
      </c>
      <c r="C4" s="274" t="s">
        <v>1</v>
      </c>
      <c r="D4" s="274" t="s">
        <v>18</v>
      </c>
      <c r="E4" s="274" t="s">
        <v>2</v>
      </c>
      <c r="F4" s="281" t="s">
        <v>53</v>
      </c>
      <c r="G4" s="277" t="s">
        <v>54</v>
      </c>
      <c r="H4" s="252" t="s">
        <v>24</v>
      </c>
      <c r="I4" s="253"/>
      <c r="J4" s="253"/>
      <c r="K4" s="253"/>
      <c r="L4" s="253"/>
      <c r="M4" s="253"/>
      <c r="N4" s="290"/>
      <c r="O4" s="264" t="s">
        <v>279</v>
      </c>
      <c r="P4" s="253"/>
      <c r="Q4" s="253"/>
      <c r="R4" s="253"/>
      <c r="S4" s="253"/>
      <c r="T4" s="253"/>
      <c r="U4" s="290"/>
      <c r="V4" s="264" t="s">
        <v>25</v>
      </c>
      <c r="W4" s="253"/>
      <c r="X4" s="253"/>
      <c r="Y4" s="253"/>
      <c r="Z4" s="253"/>
      <c r="AA4" s="253"/>
      <c r="AB4" s="290"/>
      <c r="AC4" s="264" t="s">
        <v>22</v>
      </c>
      <c r="AD4" s="253"/>
      <c r="AE4" s="253"/>
      <c r="AF4" s="253"/>
      <c r="AG4" s="253"/>
      <c r="AH4" s="253"/>
      <c r="AI4" s="290"/>
      <c r="AJ4" s="264" t="s">
        <v>23</v>
      </c>
      <c r="AK4" s="253"/>
      <c r="AL4" s="253"/>
      <c r="AM4" s="253"/>
      <c r="AN4" s="253"/>
      <c r="AO4" s="253"/>
      <c r="AP4" s="4"/>
      <c r="AQ4" s="4"/>
      <c r="AR4" s="4"/>
      <c r="AS4" s="4"/>
      <c r="AT4" s="4"/>
      <c r="AU4" s="291" t="s">
        <v>13</v>
      </c>
      <c r="AV4" s="294" t="s">
        <v>3</v>
      </c>
      <c r="AW4" s="284" t="s">
        <v>4</v>
      </c>
      <c r="AX4" s="287" t="s">
        <v>5</v>
      </c>
    </row>
    <row r="5" spans="1:50" ht="14.25" customHeight="1">
      <c r="A5" s="298"/>
      <c r="B5" s="275"/>
      <c r="C5" s="275"/>
      <c r="D5" s="275"/>
      <c r="E5" s="275"/>
      <c r="F5" s="282"/>
      <c r="G5" s="278"/>
      <c r="H5" s="248" t="s">
        <v>152</v>
      </c>
      <c r="I5" s="249"/>
      <c r="J5" s="249"/>
      <c r="K5" s="249"/>
      <c r="L5" s="249"/>
      <c r="M5" s="249"/>
      <c r="N5" s="280"/>
      <c r="O5" s="248" t="s">
        <v>286</v>
      </c>
      <c r="P5" s="249"/>
      <c r="Q5" s="249"/>
      <c r="R5" s="249"/>
      <c r="S5" s="249"/>
      <c r="T5" s="249"/>
      <c r="U5" s="280"/>
      <c r="V5" s="248" t="s">
        <v>287</v>
      </c>
      <c r="W5" s="249"/>
      <c r="X5" s="249"/>
      <c r="Y5" s="249"/>
      <c r="Z5" s="249"/>
      <c r="AA5" s="249"/>
      <c r="AB5" s="280"/>
      <c r="AC5" s="248" t="s">
        <v>314</v>
      </c>
      <c r="AD5" s="249"/>
      <c r="AE5" s="249"/>
      <c r="AF5" s="249"/>
      <c r="AG5" s="249"/>
      <c r="AH5" s="249"/>
      <c r="AI5" s="280"/>
      <c r="AJ5" s="248" t="s">
        <v>315</v>
      </c>
      <c r="AK5" s="249"/>
      <c r="AL5" s="249"/>
      <c r="AM5" s="249"/>
      <c r="AN5" s="249"/>
      <c r="AO5" s="249"/>
      <c r="AP5" s="5"/>
      <c r="AQ5" s="5"/>
      <c r="AR5" s="5"/>
      <c r="AS5" s="5"/>
      <c r="AT5" s="5"/>
      <c r="AU5" s="292"/>
      <c r="AV5" s="295"/>
      <c r="AW5" s="285"/>
      <c r="AX5" s="288"/>
    </row>
    <row r="6" spans="1:50" ht="14.5" customHeight="1" thickBot="1">
      <c r="A6" s="299"/>
      <c r="B6" s="276"/>
      <c r="C6" s="276"/>
      <c r="D6" s="276"/>
      <c r="E6" s="276"/>
      <c r="F6" s="283"/>
      <c r="G6" s="279"/>
      <c r="H6" s="71" t="s">
        <v>0</v>
      </c>
      <c r="I6" s="38" t="s">
        <v>5</v>
      </c>
      <c r="J6" s="40" t="s">
        <v>6</v>
      </c>
      <c r="K6" s="65" t="s">
        <v>11</v>
      </c>
      <c r="L6" s="66" t="s">
        <v>7</v>
      </c>
      <c r="M6" s="65" t="s">
        <v>8</v>
      </c>
      <c r="N6" s="39" t="s">
        <v>12</v>
      </c>
      <c r="O6" s="71" t="s">
        <v>0</v>
      </c>
      <c r="P6" s="38" t="s">
        <v>5</v>
      </c>
      <c r="Q6" s="40" t="s">
        <v>6</v>
      </c>
      <c r="R6" s="65" t="s">
        <v>11</v>
      </c>
      <c r="S6" s="66" t="s">
        <v>7</v>
      </c>
      <c r="T6" s="65" t="s">
        <v>8</v>
      </c>
      <c r="U6" s="39" t="s">
        <v>12</v>
      </c>
      <c r="V6" s="71" t="s">
        <v>0</v>
      </c>
      <c r="W6" s="38" t="s">
        <v>5</v>
      </c>
      <c r="X6" s="40" t="s">
        <v>6</v>
      </c>
      <c r="Y6" s="65" t="s">
        <v>11</v>
      </c>
      <c r="Z6" s="66" t="s">
        <v>7</v>
      </c>
      <c r="AA6" s="65" t="s">
        <v>8</v>
      </c>
      <c r="AB6" s="39" t="s">
        <v>12</v>
      </c>
      <c r="AC6" s="71" t="s">
        <v>0</v>
      </c>
      <c r="AD6" s="157" t="s">
        <v>5</v>
      </c>
      <c r="AE6" s="40" t="s">
        <v>6</v>
      </c>
      <c r="AF6" s="65" t="s">
        <v>11</v>
      </c>
      <c r="AG6" s="66" t="s">
        <v>7</v>
      </c>
      <c r="AH6" s="65" t="s">
        <v>8</v>
      </c>
      <c r="AI6" s="39" t="s">
        <v>12</v>
      </c>
      <c r="AJ6" s="71" t="s">
        <v>0</v>
      </c>
      <c r="AK6" s="38" t="s">
        <v>5</v>
      </c>
      <c r="AL6" s="40" t="s">
        <v>6</v>
      </c>
      <c r="AM6" s="65" t="s">
        <v>11</v>
      </c>
      <c r="AN6" s="66" t="s">
        <v>7</v>
      </c>
      <c r="AO6" s="65" t="s">
        <v>8</v>
      </c>
      <c r="AP6" s="6" t="s">
        <v>14</v>
      </c>
      <c r="AQ6" s="6" t="s">
        <v>15</v>
      </c>
      <c r="AR6" s="6" t="s">
        <v>16</v>
      </c>
      <c r="AS6" s="6" t="s">
        <v>17</v>
      </c>
      <c r="AT6" s="6" t="s">
        <v>21</v>
      </c>
      <c r="AU6" s="293"/>
      <c r="AV6" s="296"/>
      <c r="AW6" s="286"/>
      <c r="AX6" s="289"/>
    </row>
    <row r="7" spans="1:50" ht="17" customHeight="1">
      <c r="A7" s="167">
        <v>1</v>
      </c>
      <c r="B7" s="32" t="s">
        <v>83</v>
      </c>
      <c r="C7" s="211" t="s">
        <v>271</v>
      </c>
      <c r="D7" s="169" t="s">
        <v>19</v>
      </c>
      <c r="E7" s="169">
        <v>2001</v>
      </c>
      <c r="F7" s="169" t="s">
        <v>55</v>
      </c>
      <c r="G7" s="171" t="s">
        <v>716</v>
      </c>
      <c r="H7" s="167">
        <v>2</v>
      </c>
      <c r="I7" s="169">
        <v>808</v>
      </c>
      <c r="J7" s="212">
        <v>55</v>
      </c>
      <c r="K7" s="69">
        <v>1.5976851851851848E-3</v>
      </c>
      <c r="L7" s="70">
        <v>427</v>
      </c>
      <c r="M7" s="69">
        <v>4.6672453703703702E-3</v>
      </c>
      <c r="N7" s="8"/>
      <c r="O7" s="167">
        <v>1</v>
      </c>
      <c r="P7" s="169">
        <v>828</v>
      </c>
      <c r="Q7" s="212">
        <v>60</v>
      </c>
      <c r="R7" s="69">
        <v>1.5231481481481483E-3</v>
      </c>
      <c r="S7" s="70">
        <v>429</v>
      </c>
      <c r="T7" s="69">
        <v>4.5000000000000005E-3</v>
      </c>
      <c r="U7" s="8"/>
      <c r="V7" s="167">
        <v>6</v>
      </c>
      <c r="W7" s="169">
        <v>798</v>
      </c>
      <c r="X7" s="212">
        <v>44</v>
      </c>
      <c r="Y7" s="69">
        <v>1.5416666666666669E-3</v>
      </c>
      <c r="Z7" s="70">
        <v>408</v>
      </c>
      <c r="AA7" s="69">
        <v>4.568981481481482E-3</v>
      </c>
      <c r="AB7" s="8"/>
      <c r="AC7" s="167">
        <v>1</v>
      </c>
      <c r="AD7" s="158">
        <v>834</v>
      </c>
      <c r="AE7" s="212">
        <v>60</v>
      </c>
      <c r="AF7" s="69">
        <v>1.5170138888888889E-3</v>
      </c>
      <c r="AG7" s="70">
        <v>423</v>
      </c>
      <c r="AH7" s="69">
        <v>4.3562499999999999E-3</v>
      </c>
      <c r="AI7" s="8"/>
      <c r="AJ7" s="167">
        <v>1</v>
      </c>
      <c r="AK7" s="169">
        <v>850</v>
      </c>
      <c r="AL7" s="212">
        <v>60</v>
      </c>
      <c r="AM7" s="69">
        <v>1.4993055555555556E-3</v>
      </c>
      <c r="AN7" s="70">
        <v>427</v>
      </c>
      <c r="AO7" s="69">
        <v>4.2666666666666669E-3</v>
      </c>
      <c r="AP7" s="147">
        <f t="shared" ref="AP7:AP37" si="0">J7</f>
        <v>55</v>
      </c>
      <c r="AQ7" s="147">
        <f t="shared" ref="AQ7:AQ37" si="1">Q7</f>
        <v>60</v>
      </c>
      <c r="AR7" s="147">
        <f t="shared" ref="AR7:AR37" si="2">X7</f>
        <v>44</v>
      </c>
      <c r="AS7" s="147">
        <f t="shared" ref="AS7:AS37" si="3">AE7</f>
        <v>60</v>
      </c>
      <c r="AT7" s="147">
        <f t="shared" ref="AT7:AT37" si="4">AL7</f>
        <v>60</v>
      </c>
      <c r="AU7" s="148">
        <f t="shared" ref="AU7:AU37" si="5">LARGE(AP7:AT7,1)</f>
        <v>60</v>
      </c>
      <c r="AV7" s="149">
        <f t="shared" ref="AV7:AV37" si="6">LARGE(AP7:AT7,2)</f>
        <v>60</v>
      </c>
      <c r="AW7" s="150">
        <f t="shared" ref="AW7:AW37" si="7">LARGE(AP7:AT7,3)</f>
        <v>60</v>
      </c>
      <c r="AX7" s="206">
        <f t="shared" ref="AX7:AX37" si="8">SUM(AU7:AW7)</f>
        <v>180</v>
      </c>
    </row>
    <row r="8" spans="1:50" ht="17" customHeight="1">
      <c r="A8" s="9">
        <v>2</v>
      </c>
      <c r="B8" s="33" t="s">
        <v>42</v>
      </c>
      <c r="C8" s="10" t="s">
        <v>43</v>
      </c>
      <c r="D8" s="11" t="s">
        <v>19</v>
      </c>
      <c r="E8" s="11">
        <v>2001</v>
      </c>
      <c r="F8" s="11" t="s">
        <v>55</v>
      </c>
      <c r="G8" s="12" t="s">
        <v>715</v>
      </c>
      <c r="H8" s="9">
        <v>1</v>
      </c>
      <c r="I8" s="11">
        <v>826</v>
      </c>
      <c r="J8" s="28">
        <v>60</v>
      </c>
      <c r="K8" s="155">
        <v>1.4788194444444447E-3</v>
      </c>
      <c r="L8" s="66">
        <v>411</v>
      </c>
      <c r="M8" s="65">
        <v>4.6353009259259264E-3</v>
      </c>
      <c r="N8" s="13"/>
      <c r="O8" s="9">
        <v>2</v>
      </c>
      <c r="P8" s="11">
        <v>823</v>
      </c>
      <c r="Q8" s="28">
        <v>55</v>
      </c>
      <c r="R8" s="65">
        <v>1.4421296296296298E-3</v>
      </c>
      <c r="S8" s="66">
        <v>408</v>
      </c>
      <c r="T8" s="65">
        <v>4.4687499999999996E-3</v>
      </c>
      <c r="U8" s="13"/>
      <c r="V8" s="9">
        <v>1</v>
      </c>
      <c r="W8" s="11">
        <v>832</v>
      </c>
      <c r="X8" s="28">
        <v>60</v>
      </c>
      <c r="Y8" s="65">
        <v>1.4729166666666666E-3</v>
      </c>
      <c r="Z8" s="66">
        <v>418</v>
      </c>
      <c r="AA8" s="155">
        <v>4.4247685185185189E-3</v>
      </c>
      <c r="AB8" s="13"/>
      <c r="AC8" s="9">
        <v>2</v>
      </c>
      <c r="AD8" s="159">
        <v>832</v>
      </c>
      <c r="AE8" s="28">
        <v>55</v>
      </c>
      <c r="AF8" s="65">
        <v>1.4224537037037038E-3</v>
      </c>
      <c r="AG8" s="66">
        <v>394</v>
      </c>
      <c r="AH8" s="65">
        <v>4.2357638888888887E-3</v>
      </c>
      <c r="AI8" s="13"/>
      <c r="AJ8" s="9">
        <v>2</v>
      </c>
      <c r="AK8" s="11">
        <v>842</v>
      </c>
      <c r="AL8" s="28">
        <v>55</v>
      </c>
      <c r="AM8" s="65">
        <v>1.4270833333333334E-3</v>
      </c>
      <c r="AN8" s="66">
        <v>402</v>
      </c>
      <c r="AO8" s="65">
        <v>4.2230324074074071E-3</v>
      </c>
      <c r="AP8" s="22">
        <f t="shared" si="0"/>
        <v>60</v>
      </c>
      <c r="AQ8" s="22">
        <f t="shared" si="1"/>
        <v>55</v>
      </c>
      <c r="AR8" s="22">
        <f t="shared" si="2"/>
        <v>60</v>
      </c>
      <c r="AS8" s="22">
        <f t="shared" si="3"/>
        <v>55</v>
      </c>
      <c r="AT8" s="22">
        <f t="shared" si="4"/>
        <v>55</v>
      </c>
      <c r="AU8" s="151">
        <f t="shared" si="5"/>
        <v>60</v>
      </c>
      <c r="AV8" s="35">
        <f t="shared" si="6"/>
        <v>60</v>
      </c>
      <c r="AW8" s="152">
        <f t="shared" si="7"/>
        <v>55</v>
      </c>
      <c r="AX8" s="207">
        <f t="shared" si="8"/>
        <v>175</v>
      </c>
    </row>
    <row r="9" spans="1:50" ht="17" customHeight="1">
      <c r="A9" s="202">
        <v>3</v>
      </c>
      <c r="B9" s="203" t="s">
        <v>26</v>
      </c>
      <c r="C9" s="204" t="s">
        <v>9</v>
      </c>
      <c r="D9" s="11" t="s">
        <v>19</v>
      </c>
      <c r="E9" s="11">
        <v>2001</v>
      </c>
      <c r="F9" s="11" t="s">
        <v>57</v>
      </c>
      <c r="G9" s="12" t="s">
        <v>717</v>
      </c>
      <c r="H9" s="9">
        <v>6</v>
      </c>
      <c r="I9" s="11">
        <v>754</v>
      </c>
      <c r="J9" s="28">
        <v>44</v>
      </c>
      <c r="K9" s="65">
        <v>1.5965277777777777E-3</v>
      </c>
      <c r="L9" s="66">
        <v>419</v>
      </c>
      <c r="M9" s="65">
        <v>5.2138888888888894E-3</v>
      </c>
      <c r="N9" s="13"/>
      <c r="O9" s="9">
        <v>3</v>
      </c>
      <c r="P9" s="11">
        <v>815</v>
      </c>
      <c r="Q9" s="28">
        <v>51</v>
      </c>
      <c r="R9" s="65">
        <v>1.5300925925925924E-3</v>
      </c>
      <c r="S9" s="66">
        <v>441</v>
      </c>
      <c r="T9" s="65">
        <v>4.7685185185185183E-3</v>
      </c>
      <c r="U9" s="13"/>
      <c r="V9" s="9">
        <v>2</v>
      </c>
      <c r="W9" s="11">
        <v>816</v>
      </c>
      <c r="X9" s="28">
        <v>55</v>
      </c>
      <c r="Y9" s="65">
        <v>1.5546296296296295E-3</v>
      </c>
      <c r="Z9" s="66">
        <v>435</v>
      </c>
      <c r="AA9" s="65">
        <v>4.6436342592592597E-3</v>
      </c>
      <c r="AB9" s="13"/>
      <c r="AC9" s="9">
        <v>8</v>
      </c>
      <c r="AD9" s="159">
        <v>800</v>
      </c>
      <c r="AE9" s="28">
        <v>40</v>
      </c>
      <c r="AF9" s="65">
        <v>1.5526620370370371E-3</v>
      </c>
      <c r="AG9" s="66">
        <v>414</v>
      </c>
      <c r="AH9" s="65">
        <v>4.5847222222222227E-3</v>
      </c>
      <c r="AI9" s="13"/>
      <c r="AJ9" s="9">
        <v>3</v>
      </c>
      <c r="AK9" s="11">
        <v>826</v>
      </c>
      <c r="AL9" s="28">
        <v>51</v>
      </c>
      <c r="AM9" s="65">
        <v>1.5711805555555557E-3</v>
      </c>
      <c r="AN9" s="66">
        <v>438</v>
      </c>
      <c r="AO9" s="65">
        <v>4.5329861111111109E-3</v>
      </c>
      <c r="AP9" s="22">
        <f t="shared" si="0"/>
        <v>44</v>
      </c>
      <c r="AQ9" s="22">
        <f t="shared" si="1"/>
        <v>51</v>
      </c>
      <c r="AR9" s="22">
        <f t="shared" si="2"/>
        <v>55</v>
      </c>
      <c r="AS9" s="22">
        <f t="shared" si="3"/>
        <v>40</v>
      </c>
      <c r="AT9" s="22">
        <f t="shared" si="4"/>
        <v>51</v>
      </c>
      <c r="AU9" s="151">
        <f t="shared" si="5"/>
        <v>55</v>
      </c>
      <c r="AV9" s="35">
        <f t="shared" si="6"/>
        <v>51</v>
      </c>
      <c r="AW9" s="152">
        <f t="shared" si="7"/>
        <v>51</v>
      </c>
      <c r="AX9" s="207">
        <f t="shared" si="8"/>
        <v>157</v>
      </c>
    </row>
    <row r="10" spans="1:50" ht="17" customHeight="1">
      <c r="A10" s="9">
        <v>4</v>
      </c>
      <c r="B10" s="33" t="s">
        <v>30</v>
      </c>
      <c r="C10" s="10" t="s">
        <v>273</v>
      </c>
      <c r="D10" s="11" t="s">
        <v>19</v>
      </c>
      <c r="E10" s="11">
        <v>2001</v>
      </c>
      <c r="F10" s="11" t="s">
        <v>58</v>
      </c>
      <c r="G10" s="12" t="s">
        <v>719</v>
      </c>
      <c r="H10" s="9">
        <v>12</v>
      </c>
      <c r="I10" s="11">
        <v>733</v>
      </c>
      <c r="J10" s="28">
        <v>36</v>
      </c>
      <c r="K10" s="65">
        <v>1.5945601851851852E-3</v>
      </c>
      <c r="L10" s="66">
        <v>370</v>
      </c>
      <c r="M10" s="65">
        <v>4.8846064814814811E-3</v>
      </c>
      <c r="N10" s="13"/>
      <c r="O10" s="9">
        <v>4</v>
      </c>
      <c r="P10" s="11">
        <v>787</v>
      </c>
      <c r="Q10" s="28">
        <v>48</v>
      </c>
      <c r="R10" s="65">
        <v>1.5763888888888891E-3</v>
      </c>
      <c r="S10" s="66">
        <v>407</v>
      </c>
      <c r="T10" s="65">
        <v>4.6076388888888885E-3</v>
      </c>
      <c r="U10" s="13"/>
      <c r="V10" s="9">
        <v>5</v>
      </c>
      <c r="W10" s="11">
        <v>801</v>
      </c>
      <c r="X10" s="28">
        <v>46</v>
      </c>
      <c r="Y10" s="65">
        <v>1.6053240740740741E-3</v>
      </c>
      <c r="Z10" s="66">
        <v>413</v>
      </c>
      <c r="AA10" s="65">
        <v>4.4564814814814814E-3</v>
      </c>
      <c r="AB10" s="13"/>
      <c r="AC10" s="9">
        <v>3</v>
      </c>
      <c r="AD10" s="159">
        <v>813</v>
      </c>
      <c r="AE10" s="28">
        <v>51</v>
      </c>
      <c r="AF10" s="65">
        <v>1.6052083333333335E-3</v>
      </c>
      <c r="AG10" s="66">
        <v>425</v>
      </c>
      <c r="AH10" s="65">
        <v>4.4570601851851854E-3</v>
      </c>
      <c r="AI10" s="13"/>
      <c r="AJ10" s="9">
        <v>8</v>
      </c>
      <c r="AK10" s="11">
        <v>785</v>
      </c>
      <c r="AL10" s="28">
        <v>40</v>
      </c>
      <c r="AM10" s="65">
        <v>1.6114583333333334E-3</v>
      </c>
      <c r="AN10" s="66">
        <v>399</v>
      </c>
      <c r="AO10" s="65">
        <v>4.4695601851851849E-3</v>
      </c>
      <c r="AP10" s="22">
        <f t="shared" si="0"/>
        <v>36</v>
      </c>
      <c r="AQ10" s="22">
        <f t="shared" si="1"/>
        <v>48</v>
      </c>
      <c r="AR10" s="22">
        <f t="shared" si="2"/>
        <v>46</v>
      </c>
      <c r="AS10" s="22">
        <f t="shared" si="3"/>
        <v>51</v>
      </c>
      <c r="AT10" s="22">
        <f t="shared" si="4"/>
        <v>40</v>
      </c>
      <c r="AU10" s="151">
        <f t="shared" si="5"/>
        <v>51</v>
      </c>
      <c r="AV10" s="35">
        <f t="shared" si="6"/>
        <v>48</v>
      </c>
      <c r="AW10" s="152">
        <f t="shared" si="7"/>
        <v>46</v>
      </c>
      <c r="AX10" s="207">
        <f t="shared" si="8"/>
        <v>145</v>
      </c>
    </row>
    <row r="11" spans="1:50" ht="17" customHeight="1">
      <c r="A11" s="9">
        <v>5</v>
      </c>
      <c r="B11" s="33" t="s">
        <v>140</v>
      </c>
      <c r="C11" s="10" t="s">
        <v>9</v>
      </c>
      <c r="D11" s="11" t="s">
        <v>19</v>
      </c>
      <c r="E11" s="11">
        <v>2002</v>
      </c>
      <c r="F11" s="11" t="s">
        <v>57</v>
      </c>
      <c r="G11" s="12" t="s">
        <v>718</v>
      </c>
      <c r="H11" s="9">
        <v>5</v>
      </c>
      <c r="I11" s="11">
        <v>758</v>
      </c>
      <c r="J11" s="28">
        <v>46</v>
      </c>
      <c r="K11" s="65">
        <v>1.5699074074074077E-3</v>
      </c>
      <c r="L11" s="66">
        <v>407</v>
      </c>
      <c r="M11" s="65">
        <v>5.1130787037037039E-3</v>
      </c>
      <c r="N11" s="13"/>
      <c r="O11" s="9">
        <v>5</v>
      </c>
      <c r="P11" s="11">
        <v>704</v>
      </c>
      <c r="Q11" s="28">
        <v>46</v>
      </c>
      <c r="R11" s="65">
        <v>1.5196759259259261E-3</v>
      </c>
      <c r="S11" s="66">
        <v>421</v>
      </c>
      <c r="T11" s="65">
        <v>4.9236111111111112E-3</v>
      </c>
      <c r="U11" s="13"/>
      <c r="V11" s="9">
        <v>9</v>
      </c>
      <c r="W11" s="11">
        <v>766</v>
      </c>
      <c r="X11" s="28">
        <v>39</v>
      </c>
      <c r="Y11" s="65">
        <v>1.5469907407407405E-3</v>
      </c>
      <c r="Z11" s="66">
        <v>412</v>
      </c>
      <c r="AA11" s="65">
        <v>4.9662037037037036E-3</v>
      </c>
      <c r="AB11" s="13"/>
      <c r="AC11" s="9">
        <v>5</v>
      </c>
      <c r="AD11" s="159">
        <v>811</v>
      </c>
      <c r="AE11" s="28">
        <v>46</v>
      </c>
      <c r="AF11" s="65">
        <v>1.4570601851851854E-3</v>
      </c>
      <c r="AG11" s="66">
        <v>414</v>
      </c>
      <c r="AH11" s="65">
        <v>4.6495370370370371E-3</v>
      </c>
      <c r="AI11" s="13"/>
      <c r="AJ11" s="9">
        <v>4</v>
      </c>
      <c r="AK11" s="11">
        <v>810</v>
      </c>
      <c r="AL11" s="28">
        <v>48</v>
      </c>
      <c r="AM11" s="65">
        <v>1.504050925925926E-3</v>
      </c>
      <c r="AN11" s="66">
        <v>430</v>
      </c>
      <c r="AO11" s="65">
        <v>4.7679398148148151E-3</v>
      </c>
      <c r="AP11" s="22">
        <f t="shared" si="0"/>
        <v>46</v>
      </c>
      <c r="AQ11" s="22">
        <f t="shared" si="1"/>
        <v>46</v>
      </c>
      <c r="AR11" s="22">
        <f t="shared" si="2"/>
        <v>39</v>
      </c>
      <c r="AS11" s="22">
        <f t="shared" si="3"/>
        <v>46</v>
      </c>
      <c r="AT11" s="22">
        <f t="shared" si="4"/>
        <v>48</v>
      </c>
      <c r="AU11" s="151">
        <f t="shared" si="5"/>
        <v>48</v>
      </c>
      <c r="AV11" s="35">
        <f t="shared" si="6"/>
        <v>46</v>
      </c>
      <c r="AW11" s="152">
        <f t="shared" si="7"/>
        <v>46</v>
      </c>
      <c r="AX11" s="207">
        <f t="shared" si="8"/>
        <v>140</v>
      </c>
    </row>
    <row r="12" spans="1:50" ht="17" customHeight="1">
      <c r="A12" s="9">
        <v>6</v>
      </c>
      <c r="B12" s="33" t="s">
        <v>89</v>
      </c>
      <c r="C12" s="10" t="s">
        <v>51</v>
      </c>
      <c r="D12" s="11" t="s">
        <v>19</v>
      </c>
      <c r="E12" s="11">
        <v>2001</v>
      </c>
      <c r="F12" s="11" t="s">
        <v>55</v>
      </c>
      <c r="G12" s="12" t="s">
        <v>726</v>
      </c>
      <c r="H12" s="9">
        <v>7</v>
      </c>
      <c r="I12" s="11">
        <v>751</v>
      </c>
      <c r="J12" s="28">
        <v>42</v>
      </c>
      <c r="K12" s="65">
        <v>1.4834490740740739E-3</v>
      </c>
      <c r="L12" s="66">
        <v>402</v>
      </c>
      <c r="M12" s="65">
        <v>5.3908564814814817E-3</v>
      </c>
      <c r="N12" s="13"/>
      <c r="O12" s="9"/>
      <c r="P12" s="11"/>
      <c r="Q12" s="28"/>
      <c r="R12" s="65"/>
      <c r="S12" s="66"/>
      <c r="T12" s="65"/>
      <c r="U12" s="13"/>
      <c r="V12" s="9">
        <v>3</v>
      </c>
      <c r="W12" s="11">
        <v>814</v>
      </c>
      <c r="X12" s="28">
        <v>51</v>
      </c>
      <c r="Y12" s="65">
        <v>1.439351851851852E-3</v>
      </c>
      <c r="Z12" s="66">
        <v>403</v>
      </c>
      <c r="AA12" s="65">
        <v>4.6667824074074068E-3</v>
      </c>
      <c r="AB12" s="13"/>
      <c r="AC12" s="9">
        <v>6</v>
      </c>
      <c r="AD12" s="159">
        <v>807</v>
      </c>
      <c r="AE12" s="28">
        <v>44</v>
      </c>
      <c r="AF12" s="65">
        <v>1.4261574074074072E-3</v>
      </c>
      <c r="AG12" s="66">
        <v>403</v>
      </c>
      <c r="AH12" s="65">
        <v>4.6238425925925926E-3</v>
      </c>
      <c r="AI12" s="13"/>
      <c r="AJ12" s="9"/>
      <c r="AK12" s="11"/>
      <c r="AL12" s="28"/>
      <c r="AM12" s="65"/>
      <c r="AN12" s="66"/>
      <c r="AO12" s="65"/>
      <c r="AP12" s="22">
        <f t="shared" si="0"/>
        <v>42</v>
      </c>
      <c r="AQ12" s="22">
        <f t="shared" si="1"/>
        <v>0</v>
      </c>
      <c r="AR12" s="22">
        <f t="shared" si="2"/>
        <v>51</v>
      </c>
      <c r="AS12" s="22">
        <f t="shared" si="3"/>
        <v>44</v>
      </c>
      <c r="AT12" s="22">
        <f t="shared" si="4"/>
        <v>0</v>
      </c>
      <c r="AU12" s="151">
        <f t="shared" si="5"/>
        <v>51</v>
      </c>
      <c r="AV12" s="35">
        <f t="shared" si="6"/>
        <v>44</v>
      </c>
      <c r="AW12" s="152">
        <f t="shared" si="7"/>
        <v>42</v>
      </c>
      <c r="AX12" s="207">
        <f t="shared" si="8"/>
        <v>137</v>
      </c>
    </row>
    <row r="13" spans="1:50" ht="17" customHeight="1">
      <c r="A13" s="9">
        <v>7</v>
      </c>
      <c r="B13" s="33" t="s">
        <v>45</v>
      </c>
      <c r="C13" s="10" t="s">
        <v>43</v>
      </c>
      <c r="D13" s="11" t="s">
        <v>19</v>
      </c>
      <c r="E13" s="11">
        <v>2001</v>
      </c>
      <c r="F13" s="11" t="s">
        <v>55</v>
      </c>
      <c r="G13" s="12" t="s">
        <v>720</v>
      </c>
      <c r="H13" s="9">
        <v>10</v>
      </c>
      <c r="I13" s="11">
        <v>739</v>
      </c>
      <c r="J13" s="28">
        <v>38</v>
      </c>
      <c r="K13" s="65">
        <v>1.5039351851851852E-3</v>
      </c>
      <c r="L13" s="66">
        <v>357</v>
      </c>
      <c r="M13" s="65">
        <v>4.950115740740741E-3</v>
      </c>
      <c r="N13" s="13"/>
      <c r="O13" s="9">
        <v>9</v>
      </c>
      <c r="P13" s="11">
        <v>757</v>
      </c>
      <c r="Q13" s="28">
        <v>39</v>
      </c>
      <c r="R13" s="65">
        <v>1.494212962962963E-3</v>
      </c>
      <c r="S13" s="66">
        <v>377</v>
      </c>
      <c r="T13" s="65">
        <v>4.7685185185185183E-3</v>
      </c>
      <c r="U13" s="13"/>
      <c r="V13" s="9">
        <v>4</v>
      </c>
      <c r="W13" s="11">
        <v>809</v>
      </c>
      <c r="X13" s="28">
        <v>48</v>
      </c>
      <c r="Y13" s="65">
        <v>1.5111111111111113E-3</v>
      </c>
      <c r="Z13" s="66">
        <v>403</v>
      </c>
      <c r="AA13" s="65">
        <v>4.4431712962962966E-3</v>
      </c>
      <c r="AB13" s="13"/>
      <c r="AC13" s="9">
        <v>4</v>
      </c>
      <c r="AD13" s="159">
        <v>811</v>
      </c>
      <c r="AE13" s="28">
        <v>48</v>
      </c>
      <c r="AF13" s="65">
        <v>1.4534722222222223E-3</v>
      </c>
      <c r="AG13" s="66">
        <v>397</v>
      </c>
      <c r="AH13" s="65">
        <v>4.4495370370370374E-3</v>
      </c>
      <c r="AI13" s="13"/>
      <c r="AJ13" s="9">
        <v>9</v>
      </c>
      <c r="AK13" s="11">
        <v>784</v>
      </c>
      <c r="AL13" s="28">
        <v>39</v>
      </c>
      <c r="AM13" s="65">
        <v>1.4854166666666664E-3</v>
      </c>
      <c r="AN13" s="66">
        <v>374</v>
      </c>
      <c r="AO13" s="65">
        <v>4.4541666666666662E-3</v>
      </c>
      <c r="AP13" s="22">
        <f t="shared" si="0"/>
        <v>38</v>
      </c>
      <c r="AQ13" s="22">
        <f t="shared" si="1"/>
        <v>39</v>
      </c>
      <c r="AR13" s="22">
        <f t="shared" si="2"/>
        <v>48</v>
      </c>
      <c r="AS13" s="22">
        <f t="shared" si="3"/>
        <v>48</v>
      </c>
      <c r="AT13" s="22">
        <f t="shared" si="4"/>
        <v>39</v>
      </c>
      <c r="AU13" s="151">
        <f t="shared" si="5"/>
        <v>48</v>
      </c>
      <c r="AV13" s="35">
        <f t="shared" si="6"/>
        <v>48</v>
      </c>
      <c r="AW13" s="152">
        <f t="shared" si="7"/>
        <v>39</v>
      </c>
      <c r="AX13" s="207">
        <f t="shared" si="8"/>
        <v>135</v>
      </c>
    </row>
    <row r="14" spans="1:50" s="67" customFormat="1" ht="17" customHeight="1">
      <c r="A14" s="9">
        <v>8</v>
      </c>
      <c r="B14" s="33" t="s">
        <v>32</v>
      </c>
      <c r="C14" s="10" t="s">
        <v>271</v>
      </c>
      <c r="D14" s="11" t="s">
        <v>19</v>
      </c>
      <c r="E14" s="11">
        <v>2001</v>
      </c>
      <c r="F14" s="11" t="s">
        <v>55</v>
      </c>
      <c r="G14" s="12" t="s">
        <v>727</v>
      </c>
      <c r="H14" s="9">
        <v>4</v>
      </c>
      <c r="I14" s="11">
        <v>764</v>
      </c>
      <c r="J14" s="28">
        <v>48</v>
      </c>
      <c r="K14" s="65">
        <v>1.5481481481481483E-3</v>
      </c>
      <c r="L14" s="66">
        <v>406</v>
      </c>
      <c r="M14" s="65">
        <v>5.0817129629629632E-3</v>
      </c>
      <c r="N14" s="13"/>
      <c r="O14" s="9">
        <v>8</v>
      </c>
      <c r="P14" s="11">
        <v>777</v>
      </c>
      <c r="Q14" s="28">
        <v>40</v>
      </c>
      <c r="R14" s="65">
        <v>1.517361111111111E-3</v>
      </c>
      <c r="S14" s="66">
        <v>421</v>
      </c>
      <c r="T14" s="65">
        <v>5.0092592592592593E-3</v>
      </c>
      <c r="U14" s="13"/>
      <c r="V14" s="9"/>
      <c r="W14" s="11"/>
      <c r="X14" s="28"/>
      <c r="Y14" s="65"/>
      <c r="Z14" s="66"/>
      <c r="AA14" s="65"/>
      <c r="AB14" s="13"/>
      <c r="AC14" s="9"/>
      <c r="AD14" s="159"/>
      <c r="AE14" s="28"/>
      <c r="AF14" s="65"/>
      <c r="AG14" s="66"/>
      <c r="AH14" s="65"/>
      <c r="AI14" s="13"/>
      <c r="AJ14" s="9">
        <v>5</v>
      </c>
      <c r="AK14" s="11">
        <v>805</v>
      </c>
      <c r="AL14" s="28">
        <v>46</v>
      </c>
      <c r="AM14" s="65">
        <v>1.4755787037037036E-3</v>
      </c>
      <c r="AN14" s="66">
        <v>428</v>
      </c>
      <c r="AO14" s="65">
        <v>4.8552083333333338E-3</v>
      </c>
      <c r="AP14" s="22">
        <f t="shared" si="0"/>
        <v>48</v>
      </c>
      <c r="AQ14" s="22">
        <f t="shared" si="1"/>
        <v>40</v>
      </c>
      <c r="AR14" s="22">
        <f t="shared" si="2"/>
        <v>0</v>
      </c>
      <c r="AS14" s="22">
        <f t="shared" si="3"/>
        <v>0</v>
      </c>
      <c r="AT14" s="22">
        <f t="shared" si="4"/>
        <v>46</v>
      </c>
      <c r="AU14" s="151">
        <f t="shared" si="5"/>
        <v>48</v>
      </c>
      <c r="AV14" s="35">
        <f t="shared" si="6"/>
        <v>46</v>
      </c>
      <c r="AW14" s="152">
        <f t="shared" si="7"/>
        <v>40</v>
      </c>
      <c r="AX14" s="207">
        <f t="shared" si="8"/>
        <v>134</v>
      </c>
    </row>
    <row r="15" spans="1:50" s="67" customFormat="1" ht="17" customHeight="1">
      <c r="A15" s="9">
        <v>9</v>
      </c>
      <c r="B15" s="33" t="s">
        <v>141</v>
      </c>
      <c r="C15" s="10" t="s">
        <v>273</v>
      </c>
      <c r="D15" s="11" t="s">
        <v>19</v>
      </c>
      <c r="E15" s="11">
        <v>2001</v>
      </c>
      <c r="F15" s="11" t="s">
        <v>58</v>
      </c>
      <c r="G15" s="12" t="s">
        <v>722</v>
      </c>
      <c r="H15" s="9">
        <v>11</v>
      </c>
      <c r="I15" s="11">
        <v>737</v>
      </c>
      <c r="J15" s="28">
        <v>37</v>
      </c>
      <c r="K15" s="65">
        <v>1.5142361111111112E-3</v>
      </c>
      <c r="L15" s="66">
        <v>335</v>
      </c>
      <c r="M15" s="65">
        <v>4.6778935185185187E-3</v>
      </c>
      <c r="N15" s="13"/>
      <c r="O15" s="9">
        <v>6</v>
      </c>
      <c r="P15" s="11">
        <v>781</v>
      </c>
      <c r="Q15" s="28">
        <v>44</v>
      </c>
      <c r="R15" s="65">
        <v>1.4780092592592594E-3</v>
      </c>
      <c r="S15" s="66">
        <v>382</v>
      </c>
      <c r="T15" s="65">
        <v>4.5833333333333334E-3</v>
      </c>
      <c r="U15" s="13"/>
      <c r="V15" s="9">
        <v>7</v>
      </c>
      <c r="W15" s="11">
        <v>776</v>
      </c>
      <c r="X15" s="28">
        <v>42</v>
      </c>
      <c r="Y15" s="65">
        <v>1.4650462962962961E-3</v>
      </c>
      <c r="Z15" s="66">
        <v>366</v>
      </c>
      <c r="AA15" s="65">
        <v>4.4866898148148149E-3</v>
      </c>
      <c r="AB15" s="13"/>
      <c r="AC15" s="9">
        <v>7</v>
      </c>
      <c r="AD15" s="159">
        <v>800</v>
      </c>
      <c r="AE15" s="28">
        <v>42</v>
      </c>
      <c r="AF15" s="65">
        <v>1.4746527777777779E-3</v>
      </c>
      <c r="AG15" s="66">
        <v>394</v>
      </c>
      <c r="AH15" s="65">
        <v>4.5023148148148149E-3</v>
      </c>
      <c r="AI15" s="13"/>
      <c r="AJ15" s="9">
        <v>6</v>
      </c>
      <c r="AK15" s="11">
        <v>802</v>
      </c>
      <c r="AL15" s="28">
        <v>44</v>
      </c>
      <c r="AM15" s="65">
        <v>1.4776620370370369E-3</v>
      </c>
      <c r="AN15" s="66">
        <v>395</v>
      </c>
      <c r="AO15" s="65">
        <v>4.4967592592592594E-3</v>
      </c>
      <c r="AP15" s="22">
        <f t="shared" si="0"/>
        <v>37</v>
      </c>
      <c r="AQ15" s="22">
        <f t="shared" si="1"/>
        <v>44</v>
      </c>
      <c r="AR15" s="22">
        <f t="shared" si="2"/>
        <v>42</v>
      </c>
      <c r="AS15" s="22">
        <f t="shared" si="3"/>
        <v>42</v>
      </c>
      <c r="AT15" s="22">
        <f t="shared" si="4"/>
        <v>44</v>
      </c>
      <c r="AU15" s="151">
        <f t="shared" si="5"/>
        <v>44</v>
      </c>
      <c r="AV15" s="35">
        <f t="shared" si="6"/>
        <v>44</v>
      </c>
      <c r="AW15" s="152">
        <f t="shared" si="7"/>
        <v>42</v>
      </c>
      <c r="AX15" s="207">
        <f t="shared" si="8"/>
        <v>130</v>
      </c>
    </row>
    <row r="16" spans="1:50" s="67" customFormat="1" ht="17" customHeight="1">
      <c r="A16" s="9">
        <v>10</v>
      </c>
      <c r="B16" s="33" t="s">
        <v>44</v>
      </c>
      <c r="C16" s="10" t="s">
        <v>43</v>
      </c>
      <c r="D16" s="11" t="s">
        <v>19</v>
      </c>
      <c r="E16" s="11">
        <v>2001</v>
      </c>
      <c r="F16" s="11" t="s">
        <v>55</v>
      </c>
      <c r="G16" s="12" t="s">
        <v>721</v>
      </c>
      <c r="H16" s="9">
        <v>3</v>
      </c>
      <c r="I16" s="11">
        <v>796</v>
      </c>
      <c r="J16" s="28">
        <v>51</v>
      </c>
      <c r="K16" s="65">
        <v>1.4729166666666666E-3</v>
      </c>
      <c r="L16" s="66">
        <v>399</v>
      </c>
      <c r="M16" s="65">
        <v>4.8630787037037037E-3</v>
      </c>
      <c r="N16" s="13"/>
      <c r="O16" s="9">
        <v>10</v>
      </c>
      <c r="P16" s="11">
        <v>756</v>
      </c>
      <c r="Q16" s="28">
        <v>38</v>
      </c>
      <c r="R16" s="65">
        <v>1.4490740740740742E-3</v>
      </c>
      <c r="S16" s="66">
        <v>393</v>
      </c>
      <c r="T16" s="65">
        <v>5.0636574074074073E-3</v>
      </c>
      <c r="U16" s="13"/>
      <c r="V16" s="9">
        <v>13</v>
      </c>
      <c r="W16" s="11">
        <v>750</v>
      </c>
      <c r="X16" s="28">
        <v>35</v>
      </c>
      <c r="Y16" s="65">
        <v>1.4553240740740742E-3</v>
      </c>
      <c r="Z16" s="66">
        <v>225</v>
      </c>
      <c r="AA16" s="65">
        <v>4.9074074074074072E-3</v>
      </c>
      <c r="AB16" s="13"/>
      <c r="AC16" s="9">
        <v>11</v>
      </c>
      <c r="AD16" s="159">
        <v>774</v>
      </c>
      <c r="AE16" s="28">
        <v>37</v>
      </c>
      <c r="AF16" s="65">
        <v>1.4414351851851854E-3</v>
      </c>
      <c r="AG16" s="66">
        <v>396</v>
      </c>
      <c r="AH16" s="65">
        <v>4.8961805555555555E-3</v>
      </c>
      <c r="AI16" s="13"/>
      <c r="AJ16" s="9">
        <v>10</v>
      </c>
      <c r="AK16" s="11">
        <v>783</v>
      </c>
      <c r="AL16" s="28">
        <v>38</v>
      </c>
      <c r="AM16" s="65">
        <v>1.4510416666666667E-3</v>
      </c>
      <c r="AN16" s="66">
        <v>401</v>
      </c>
      <c r="AO16" s="65">
        <v>4.8418981481481481E-3</v>
      </c>
      <c r="AP16" s="22">
        <f t="shared" si="0"/>
        <v>51</v>
      </c>
      <c r="AQ16" s="22">
        <f t="shared" si="1"/>
        <v>38</v>
      </c>
      <c r="AR16" s="22">
        <f t="shared" si="2"/>
        <v>35</v>
      </c>
      <c r="AS16" s="22">
        <f t="shared" si="3"/>
        <v>37</v>
      </c>
      <c r="AT16" s="22">
        <f t="shared" si="4"/>
        <v>38</v>
      </c>
      <c r="AU16" s="151">
        <f t="shared" si="5"/>
        <v>51</v>
      </c>
      <c r="AV16" s="35">
        <f t="shared" si="6"/>
        <v>38</v>
      </c>
      <c r="AW16" s="152">
        <f t="shared" si="7"/>
        <v>38</v>
      </c>
      <c r="AX16" s="207">
        <f t="shared" si="8"/>
        <v>127</v>
      </c>
    </row>
    <row r="17" spans="1:50" s="67" customFormat="1" ht="17" customHeight="1">
      <c r="A17" s="9">
        <v>11</v>
      </c>
      <c r="B17" s="33" t="s">
        <v>33</v>
      </c>
      <c r="C17" s="10" t="s">
        <v>9</v>
      </c>
      <c r="D17" s="11" t="s">
        <v>19</v>
      </c>
      <c r="E17" s="11">
        <v>2001</v>
      </c>
      <c r="F17" s="11" t="s">
        <v>57</v>
      </c>
      <c r="G17" s="12" t="s">
        <v>723</v>
      </c>
      <c r="H17" s="9">
        <v>9</v>
      </c>
      <c r="I17" s="11">
        <v>746</v>
      </c>
      <c r="J17" s="28">
        <v>39</v>
      </c>
      <c r="K17" s="65">
        <v>1.5947916666666664E-3</v>
      </c>
      <c r="L17" s="66">
        <v>405</v>
      </c>
      <c r="M17" s="65">
        <v>5.1399305555555556E-3</v>
      </c>
      <c r="N17" s="13"/>
      <c r="O17" s="9">
        <v>7</v>
      </c>
      <c r="P17" s="11">
        <v>778</v>
      </c>
      <c r="Q17" s="28">
        <v>42</v>
      </c>
      <c r="R17" s="65">
        <v>1.5393518518518519E-3</v>
      </c>
      <c r="S17" s="66">
        <v>400</v>
      </c>
      <c r="T17" s="65">
        <v>4.7187499999999999E-3</v>
      </c>
      <c r="U17" s="13"/>
      <c r="V17" s="9">
        <v>8</v>
      </c>
      <c r="W17" s="11">
        <v>767</v>
      </c>
      <c r="X17" s="28">
        <v>40</v>
      </c>
      <c r="Y17" s="65">
        <v>1.5488425925925928E-3</v>
      </c>
      <c r="Z17" s="66">
        <v>381</v>
      </c>
      <c r="AA17" s="65">
        <v>4.5961805555555556E-3</v>
      </c>
      <c r="AB17" s="13"/>
      <c r="AC17" s="9">
        <v>9</v>
      </c>
      <c r="AD17" s="159">
        <v>791</v>
      </c>
      <c r="AE17" s="28">
        <v>39</v>
      </c>
      <c r="AF17" s="65">
        <v>1.5416666666666669E-3</v>
      </c>
      <c r="AG17" s="66">
        <v>398</v>
      </c>
      <c r="AH17" s="65">
        <v>4.5186342592592596E-3</v>
      </c>
      <c r="AI17" s="13"/>
      <c r="AJ17" s="9">
        <v>7</v>
      </c>
      <c r="AK17" s="11">
        <v>787</v>
      </c>
      <c r="AL17" s="28">
        <v>42</v>
      </c>
      <c r="AM17" s="65">
        <v>1.5620370370370371E-3</v>
      </c>
      <c r="AN17" s="66">
        <v>398</v>
      </c>
      <c r="AO17" s="65">
        <v>4.5438657407407415E-3</v>
      </c>
      <c r="AP17" s="22">
        <f t="shared" si="0"/>
        <v>39</v>
      </c>
      <c r="AQ17" s="22">
        <f t="shared" si="1"/>
        <v>42</v>
      </c>
      <c r="AR17" s="22">
        <f t="shared" si="2"/>
        <v>40</v>
      </c>
      <c r="AS17" s="22">
        <f t="shared" si="3"/>
        <v>39</v>
      </c>
      <c r="AT17" s="22">
        <f t="shared" si="4"/>
        <v>42</v>
      </c>
      <c r="AU17" s="151">
        <f t="shared" si="5"/>
        <v>42</v>
      </c>
      <c r="AV17" s="35">
        <f t="shared" si="6"/>
        <v>42</v>
      </c>
      <c r="AW17" s="152">
        <f t="shared" si="7"/>
        <v>40</v>
      </c>
      <c r="AX17" s="207">
        <f t="shared" si="8"/>
        <v>124</v>
      </c>
    </row>
    <row r="18" spans="1:50" s="67" customFormat="1" ht="17" customHeight="1">
      <c r="A18" s="9">
        <v>12</v>
      </c>
      <c r="B18" s="33" t="s">
        <v>27</v>
      </c>
      <c r="C18" s="10" t="s">
        <v>28</v>
      </c>
      <c r="D18" s="11" t="s">
        <v>19</v>
      </c>
      <c r="E18" s="11">
        <v>2001</v>
      </c>
      <c r="F18" s="11" t="s">
        <v>58</v>
      </c>
      <c r="G18" s="12" t="s">
        <v>724</v>
      </c>
      <c r="H18" s="9">
        <v>13</v>
      </c>
      <c r="I18" s="11">
        <v>704</v>
      </c>
      <c r="J18" s="28">
        <v>35</v>
      </c>
      <c r="K18" s="65">
        <v>1.6082175925925925E-3</v>
      </c>
      <c r="L18" s="66">
        <v>395</v>
      </c>
      <c r="M18" s="65">
        <v>5.481828703703704E-3</v>
      </c>
      <c r="N18" s="13"/>
      <c r="O18" s="9">
        <v>11</v>
      </c>
      <c r="P18" s="11">
        <v>729</v>
      </c>
      <c r="Q18" s="28">
        <v>37</v>
      </c>
      <c r="R18" s="65">
        <v>1.5324074074074075E-3</v>
      </c>
      <c r="S18" s="66">
        <v>398</v>
      </c>
      <c r="T18" s="65">
        <v>5.2731481481481483E-3</v>
      </c>
      <c r="U18" s="13"/>
      <c r="V18" s="9">
        <v>10</v>
      </c>
      <c r="W18" s="11">
        <v>755</v>
      </c>
      <c r="X18" s="28">
        <v>38</v>
      </c>
      <c r="Y18" s="65">
        <v>1.5240740740740742E-3</v>
      </c>
      <c r="Z18" s="66">
        <v>403</v>
      </c>
      <c r="AA18" s="65">
        <v>5.0427083333333331E-3</v>
      </c>
      <c r="AB18" s="13"/>
      <c r="AC18" s="9">
        <v>10</v>
      </c>
      <c r="AD18" s="159">
        <v>782</v>
      </c>
      <c r="AE18" s="28">
        <v>38</v>
      </c>
      <c r="AF18" s="65">
        <v>1.4854166666666664E-3</v>
      </c>
      <c r="AG18" s="66">
        <v>405</v>
      </c>
      <c r="AH18" s="65">
        <v>4.8134259259259259E-3</v>
      </c>
      <c r="AI18" s="13"/>
      <c r="AJ18" s="9"/>
      <c r="AK18" s="11"/>
      <c r="AL18" s="28"/>
      <c r="AM18" s="65"/>
      <c r="AN18" s="66"/>
      <c r="AO18" s="65"/>
      <c r="AP18" s="22">
        <f t="shared" si="0"/>
        <v>35</v>
      </c>
      <c r="AQ18" s="22">
        <f t="shared" si="1"/>
        <v>37</v>
      </c>
      <c r="AR18" s="22">
        <f t="shared" si="2"/>
        <v>38</v>
      </c>
      <c r="AS18" s="22">
        <f t="shared" si="3"/>
        <v>38</v>
      </c>
      <c r="AT18" s="22">
        <f t="shared" si="4"/>
        <v>0</v>
      </c>
      <c r="AU18" s="151">
        <f t="shared" si="5"/>
        <v>38</v>
      </c>
      <c r="AV18" s="35">
        <f t="shared" si="6"/>
        <v>38</v>
      </c>
      <c r="AW18" s="152">
        <f t="shared" si="7"/>
        <v>37</v>
      </c>
      <c r="AX18" s="207">
        <f t="shared" si="8"/>
        <v>113</v>
      </c>
    </row>
    <row r="19" spans="1:50" s="67" customFormat="1" ht="17" customHeight="1">
      <c r="A19" s="9">
        <v>13</v>
      </c>
      <c r="B19" s="33" t="s">
        <v>99</v>
      </c>
      <c r="C19" s="10" t="s">
        <v>271</v>
      </c>
      <c r="D19" s="11" t="s">
        <v>19</v>
      </c>
      <c r="E19" s="11">
        <v>2002</v>
      </c>
      <c r="F19" s="11" t="s">
        <v>55</v>
      </c>
      <c r="G19" s="12" t="s">
        <v>736</v>
      </c>
      <c r="H19" s="9">
        <v>8</v>
      </c>
      <c r="I19" s="11">
        <v>750</v>
      </c>
      <c r="J19" s="28">
        <v>40</v>
      </c>
      <c r="K19" s="65">
        <v>1.6958333333333333E-3</v>
      </c>
      <c r="L19" s="66">
        <v>422</v>
      </c>
      <c r="M19" s="65">
        <v>4.9914351851851856E-3</v>
      </c>
      <c r="N19" s="13"/>
      <c r="O19" s="9"/>
      <c r="P19" s="11"/>
      <c r="Q19" s="28"/>
      <c r="R19" s="65"/>
      <c r="S19" s="66"/>
      <c r="T19" s="65"/>
      <c r="U19" s="13"/>
      <c r="V19" s="9"/>
      <c r="W19" s="11"/>
      <c r="X19" s="28"/>
      <c r="Y19" s="65"/>
      <c r="Z19" s="66"/>
      <c r="AA19" s="65"/>
      <c r="AB19" s="13"/>
      <c r="AC19" s="9">
        <v>14</v>
      </c>
      <c r="AD19" s="159">
        <v>745</v>
      </c>
      <c r="AE19" s="28">
        <v>34</v>
      </c>
      <c r="AF19" s="65">
        <v>1.6356481481481482E-3</v>
      </c>
      <c r="AG19" s="66">
        <v>423</v>
      </c>
      <c r="AH19" s="65">
        <v>5.156597222222223E-3</v>
      </c>
      <c r="AI19" s="13"/>
      <c r="AJ19" s="9">
        <v>11</v>
      </c>
      <c r="AK19" s="11">
        <v>777</v>
      </c>
      <c r="AL19" s="28">
        <v>37</v>
      </c>
      <c r="AM19" s="65">
        <v>1.6059027777777779E-3</v>
      </c>
      <c r="AN19" s="66">
        <v>420</v>
      </c>
      <c r="AO19" s="65">
        <v>4.8234953703703695E-3</v>
      </c>
      <c r="AP19" s="22">
        <f t="shared" si="0"/>
        <v>40</v>
      </c>
      <c r="AQ19" s="22">
        <f t="shared" si="1"/>
        <v>0</v>
      </c>
      <c r="AR19" s="22">
        <f t="shared" si="2"/>
        <v>0</v>
      </c>
      <c r="AS19" s="22">
        <f t="shared" si="3"/>
        <v>34</v>
      </c>
      <c r="AT19" s="22">
        <f t="shared" si="4"/>
        <v>37</v>
      </c>
      <c r="AU19" s="151">
        <f t="shared" si="5"/>
        <v>40</v>
      </c>
      <c r="AV19" s="35">
        <f t="shared" si="6"/>
        <v>37</v>
      </c>
      <c r="AW19" s="152">
        <f t="shared" si="7"/>
        <v>34</v>
      </c>
      <c r="AX19" s="207">
        <f t="shared" si="8"/>
        <v>111</v>
      </c>
    </row>
    <row r="20" spans="1:50" s="67" customFormat="1" ht="17" customHeight="1">
      <c r="A20" s="9">
        <v>14</v>
      </c>
      <c r="B20" s="33" t="s">
        <v>280</v>
      </c>
      <c r="C20" s="10" t="s">
        <v>43</v>
      </c>
      <c r="D20" s="11" t="s">
        <v>19</v>
      </c>
      <c r="E20" s="11">
        <v>2001</v>
      </c>
      <c r="F20" s="11" t="s">
        <v>55</v>
      </c>
      <c r="G20" s="12" t="s">
        <v>728</v>
      </c>
      <c r="H20" s="9"/>
      <c r="I20" s="11"/>
      <c r="J20" s="28"/>
      <c r="K20" s="65"/>
      <c r="L20" s="66">
        <v>0</v>
      </c>
      <c r="M20" s="65"/>
      <c r="N20" s="13"/>
      <c r="O20" s="9">
        <v>12</v>
      </c>
      <c r="P20" s="11">
        <v>726</v>
      </c>
      <c r="Q20" s="28">
        <v>36</v>
      </c>
      <c r="R20" s="65">
        <v>1.5277777777777779E-3</v>
      </c>
      <c r="S20" s="66">
        <v>364</v>
      </c>
      <c r="T20" s="65">
        <v>4.9247685185185184E-3</v>
      </c>
      <c r="U20" s="13"/>
      <c r="V20" s="9">
        <v>11</v>
      </c>
      <c r="W20" s="11">
        <v>754</v>
      </c>
      <c r="X20" s="28">
        <v>37</v>
      </c>
      <c r="Y20" s="65">
        <v>1.517361111111111E-3</v>
      </c>
      <c r="Z20" s="66">
        <v>241</v>
      </c>
      <c r="AA20" s="65">
        <v>4.9494212962962964E-3</v>
      </c>
      <c r="AB20" s="13"/>
      <c r="AC20" s="9">
        <v>12</v>
      </c>
      <c r="AD20" s="159">
        <v>771</v>
      </c>
      <c r="AE20" s="28">
        <v>36</v>
      </c>
      <c r="AF20" s="65">
        <v>1.5210648148148147E-3</v>
      </c>
      <c r="AG20" s="66">
        <v>390</v>
      </c>
      <c r="AH20" s="65">
        <v>4.7030092592592592E-3</v>
      </c>
      <c r="AI20" s="13"/>
      <c r="AJ20" s="9">
        <v>13</v>
      </c>
      <c r="AK20" s="11">
        <v>737</v>
      </c>
      <c r="AL20" s="28">
        <v>35</v>
      </c>
      <c r="AM20" s="65">
        <v>1.4958333333333334E-3</v>
      </c>
      <c r="AN20" s="66">
        <v>362</v>
      </c>
      <c r="AO20" s="65">
        <v>4.8340277777777782E-3</v>
      </c>
      <c r="AP20" s="22">
        <f t="shared" si="0"/>
        <v>0</v>
      </c>
      <c r="AQ20" s="22">
        <f t="shared" si="1"/>
        <v>36</v>
      </c>
      <c r="AR20" s="22">
        <f t="shared" si="2"/>
        <v>37</v>
      </c>
      <c r="AS20" s="22">
        <f t="shared" si="3"/>
        <v>36</v>
      </c>
      <c r="AT20" s="22">
        <f t="shared" si="4"/>
        <v>35</v>
      </c>
      <c r="AU20" s="151">
        <f t="shared" si="5"/>
        <v>37</v>
      </c>
      <c r="AV20" s="35">
        <f t="shared" si="6"/>
        <v>36</v>
      </c>
      <c r="AW20" s="152">
        <f t="shared" si="7"/>
        <v>36</v>
      </c>
      <c r="AX20" s="207">
        <f t="shared" si="8"/>
        <v>109</v>
      </c>
    </row>
    <row r="21" spans="1:50" s="67" customFormat="1" ht="17" customHeight="1">
      <c r="A21" s="9">
        <v>15</v>
      </c>
      <c r="B21" s="33" t="s">
        <v>281</v>
      </c>
      <c r="C21" s="10" t="s">
        <v>9</v>
      </c>
      <c r="D21" s="11" t="s">
        <v>19</v>
      </c>
      <c r="E21" s="11">
        <v>2002</v>
      </c>
      <c r="F21" s="11" t="s">
        <v>57</v>
      </c>
      <c r="G21" s="12" t="s">
        <v>729</v>
      </c>
      <c r="H21" s="9"/>
      <c r="I21" s="11"/>
      <c r="J21" s="28"/>
      <c r="K21" s="65"/>
      <c r="L21" s="66">
        <v>0</v>
      </c>
      <c r="M21" s="65"/>
      <c r="N21" s="13"/>
      <c r="O21" s="9">
        <v>13</v>
      </c>
      <c r="P21" s="11">
        <v>718</v>
      </c>
      <c r="Q21" s="28">
        <v>35</v>
      </c>
      <c r="R21" s="65">
        <v>1.5428240740740741E-3</v>
      </c>
      <c r="S21" s="66">
        <v>379</v>
      </c>
      <c r="T21" s="65">
        <v>5.1516203703703698E-3</v>
      </c>
      <c r="U21" s="13"/>
      <c r="V21" s="9">
        <v>12</v>
      </c>
      <c r="W21" s="11">
        <v>752</v>
      </c>
      <c r="X21" s="28">
        <v>36</v>
      </c>
      <c r="Y21" s="65">
        <v>1.5634259259259258E-3</v>
      </c>
      <c r="Z21" s="66">
        <v>245</v>
      </c>
      <c r="AA21" s="65">
        <v>4.9010416666666673E-3</v>
      </c>
      <c r="AB21" s="13"/>
      <c r="AC21" s="9">
        <v>13</v>
      </c>
      <c r="AD21" s="159">
        <v>751</v>
      </c>
      <c r="AE21" s="28">
        <v>35</v>
      </c>
      <c r="AF21" s="65">
        <v>1.5546296296296295E-3</v>
      </c>
      <c r="AG21" s="66">
        <v>385</v>
      </c>
      <c r="AH21" s="65">
        <v>4.807986111111111E-3</v>
      </c>
      <c r="AI21" s="13"/>
      <c r="AJ21" s="9">
        <v>12</v>
      </c>
      <c r="AK21" s="11">
        <v>768</v>
      </c>
      <c r="AL21" s="28">
        <v>36</v>
      </c>
      <c r="AM21" s="65">
        <v>1.5622685185185186E-3</v>
      </c>
      <c r="AN21" s="66">
        <v>385</v>
      </c>
      <c r="AO21" s="65">
        <v>4.6120370370370369E-3</v>
      </c>
      <c r="AP21" s="22">
        <f t="shared" si="0"/>
        <v>0</v>
      </c>
      <c r="AQ21" s="22">
        <f t="shared" si="1"/>
        <v>35</v>
      </c>
      <c r="AR21" s="22">
        <f t="shared" si="2"/>
        <v>36</v>
      </c>
      <c r="AS21" s="22">
        <f t="shared" si="3"/>
        <v>35</v>
      </c>
      <c r="AT21" s="22">
        <f t="shared" si="4"/>
        <v>36</v>
      </c>
      <c r="AU21" s="151">
        <f t="shared" si="5"/>
        <v>36</v>
      </c>
      <c r="AV21" s="35">
        <f t="shared" si="6"/>
        <v>36</v>
      </c>
      <c r="AW21" s="152">
        <f t="shared" si="7"/>
        <v>35</v>
      </c>
      <c r="AX21" s="207">
        <f t="shared" si="8"/>
        <v>107</v>
      </c>
    </row>
    <row r="22" spans="1:50" s="67" customFormat="1" ht="17" customHeight="1">
      <c r="A22" s="9">
        <v>16</v>
      </c>
      <c r="B22" s="33" t="s">
        <v>98</v>
      </c>
      <c r="C22" s="10" t="s">
        <v>28</v>
      </c>
      <c r="D22" s="11" t="s">
        <v>19</v>
      </c>
      <c r="E22" s="11">
        <v>2002</v>
      </c>
      <c r="F22" s="11" t="s">
        <v>58</v>
      </c>
      <c r="G22" s="12" t="s">
        <v>725</v>
      </c>
      <c r="H22" s="9">
        <v>15</v>
      </c>
      <c r="I22" s="11">
        <v>609</v>
      </c>
      <c r="J22" s="28">
        <v>33</v>
      </c>
      <c r="K22" s="65">
        <v>1.6734953703703703E-3</v>
      </c>
      <c r="L22" s="66">
        <v>279</v>
      </c>
      <c r="M22" s="65">
        <v>5.0430555555555558E-3</v>
      </c>
      <c r="N22" s="13"/>
      <c r="O22" s="9">
        <v>14</v>
      </c>
      <c r="P22" s="11">
        <v>700</v>
      </c>
      <c r="Q22" s="28">
        <v>34</v>
      </c>
      <c r="R22" s="65">
        <v>1.5717592592592591E-3</v>
      </c>
      <c r="S22" s="66">
        <v>333</v>
      </c>
      <c r="T22" s="65">
        <v>4.7708333333333335E-3</v>
      </c>
      <c r="U22" s="13"/>
      <c r="V22" s="9">
        <v>14</v>
      </c>
      <c r="W22" s="11">
        <v>722</v>
      </c>
      <c r="X22" s="28">
        <v>34</v>
      </c>
      <c r="Y22" s="65">
        <v>1.5462962962962963E-3</v>
      </c>
      <c r="Z22" s="66">
        <v>355</v>
      </c>
      <c r="AA22" s="65">
        <v>4.8358796296296301E-3</v>
      </c>
      <c r="AB22" s="13"/>
      <c r="AC22" s="9">
        <v>15</v>
      </c>
      <c r="AD22" s="159">
        <v>741</v>
      </c>
      <c r="AE22" s="28">
        <v>33</v>
      </c>
      <c r="AF22" s="65">
        <v>1.5327546296296296E-3</v>
      </c>
      <c r="AG22" s="66">
        <v>359</v>
      </c>
      <c r="AH22" s="65">
        <v>4.6625000000000008E-3</v>
      </c>
      <c r="AI22" s="13"/>
      <c r="AJ22" s="9"/>
      <c r="AK22" s="11"/>
      <c r="AL22" s="28"/>
      <c r="AM22" s="65"/>
      <c r="AN22" s="66"/>
      <c r="AO22" s="65"/>
      <c r="AP22" s="22">
        <f t="shared" si="0"/>
        <v>33</v>
      </c>
      <c r="AQ22" s="22">
        <f t="shared" si="1"/>
        <v>34</v>
      </c>
      <c r="AR22" s="22">
        <f t="shared" si="2"/>
        <v>34</v>
      </c>
      <c r="AS22" s="22">
        <f t="shared" si="3"/>
        <v>33</v>
      </c>
      <c r="AT22" s="22">
        <f t="shared" si="4"/>
        <v>0</v>
      </c>
      <c r="AU22" s="151">
        <f t="shared" si="5"/>
        <v>34</v>
      </c>
      <c r="AV22" s="35">
        <f t="shared" si="6"/>
        <v>34</v>
      </c>
      <c r="AW22" s="152">
        <f t="shared" si="7"/>
        <v>33</v>
      </c>
      <c r="AX22" s="207">
        <f t="shared" si="8"/>
        <v>101</v>
      </c>
    </row>
    <row r="23" spans="1:50" s="67" customFormat="1" ht="17" customHeight="1">
      <c r="A23" s="9">
        <v>17</v>
      </c>
      <c r="B23" s="33" t="s">
        <v>358</v>
      </c>
      <c r="C23" s="10" t="s">
        <v>271</v>
      </c>
      <c r="D23" s="11" t="s">
        <v>19</v>
      </c>
      <c r="E23" s="11">
        <v>2001</v>
      </c>
      <c r="F23" s="11" t="s">
        <v>55</v>
      </c>
      <c r="G23" s="12" t="s">
        <v>737</v>
      </c>
      <c r="H23" s="9"/>
      <c r="I23" s="11"/>
      <c r="J23" s="28"/>
      <c r="K23" s="65"/>
      <c r="L23" s="66">
        <v>0</v>
      </c>
      <c r="M23" s="65"/>
      <c r="N23" s="13"/>
      <c r="O23" s="9"/>
      <c r="P23" s="11"/>
      <c r="Q23" s="28"/>
      <c r="R23" s="65"/>
      <c r="S23" s="66"/>
      <c r="T23" s="65"/>
      <c r="U23" s="13"/>
      <c r="V23" s="9">
        <v>15</v>
      </c>
      <c r="W23" s="11">
        <v>680</v>
      </c>
      <c r="X23" s="28">
        <v>33</v>
      </c>
      <c r="Y23" s="65">
        <v>1.7025462962962964E-3</v>
      </c>
      <c r="Z23" s="66">
        <v>190</v>
      </c>
      <c r="AA23" s="65">
        <v>4.8254629629629628E-3</v>
      </c>
      <c r="AB23" s="13"/>
      <c r="AC23" s="9">
        <v>17</v>
      </c>
      <c r="AD23" s="159">
        <v>682</v>
      </c>
      <c r="AE23" s="28">
        <v>31</v>
      </c>
      <c r="AF23" s="65">
        <v>1.6768518518518519E-3</v>
      </c>
      <c r="AG23" s="66">
        <v>339</v>
      </c>
      <c r="AH23" s="65">
        <v>4.8277777777777772E-3</v>
      </c>
      <c r="AI23" s="13"/>
      <c r="AJ23" s="9">
        <v>15</v>
      </c>
      <c r="AK23" s="11">
        <v>647</v>
      </c>
      <c r="AL23" s="28">
        <v>33</v>
      </c>
      <c r="AM23" s="65">
        <v>1.678703703703704E-3</v>
      </c>
      <c r="AN23" s="66">
        <v>300</v>
      </c>
      <c r="AO23" s="65">
        <v>4.784837962962963E-3</v>
      </c>
      <c r="AP23" s="22">
        <f t="shared" si="0"/>
        <v>0</v>
      </c>
      <c r="AQ23" s="22">
        <f t="shared" si="1"/>
        <v>0</v>
      </c>
      <c r="AR23" s="22">
        <f t="shared" si="2"/>
        <v>33</v>
      </c>
      <c r="AS23" s="22">
        <f t="shared" si="3"/>
        <v>31</v>
      </c>
      <c r="AT23" s="22">
        <f t="shared" si="4"/>
        <v>33</v>
      </c>
      <c r="AU23" s="151">
        <f t="shared" si="5"/>
        <v>33</v>
      </c>
      <c r="AV23" s="35">
        <f t="shared" si="6"/>
        <v>33</v>
      </c>
      <c r="AW23" s="152">
        <f t="shared" si="7"/>
        <v>31</v>
      </c>
      <c r="AX23" s="207">
        <f t="shared" si="8"/>
        <v>97</v>
      </c>
    </row>
    <row r="24" spans="1:50" s="67" customFormat="1" ht="17" customHeight="1">
      <c r="A24" s="9">
        <v>18</v>
      </c>
      <c r="B24" s="121" t="s">
        <v>353</v>
      </c>
      <c r="C24" s="121" t="s">
        <v>276</v>
      </c>
      <c r="D24" s="122" t="s">
        <v>19</v>
      </c>
      <c r="E24" s="122">
        <v>2003</v>
      </c>
      <c r="F24" s="122" t="s">
        <v>56</v>
      </c>
      <c r="G24" s="124" t="s">
        <v>680</v>
      </c>
      <c r="H24" s="123"/>
      <c r="I24" s="122"/>
      <c r="J24" s="122"/>
      <c r="K24" s="125"/>
      <c r="L24" s="126">
        <v>0</v>
      </c>
      <c r="M24" s="125"/>
      <c r="N24" s="127"/>
      <c r="O24" s="123">
        <v>17</v>
      </c>
      <c r="P24" s="122">
        <v>668</v>
      </c>
      <c r="Q24" s="122">
        <v>32</v>
      </c>
      <c r="R24" s="125">
        <v>1.8541666666666665E-3</v>
      </c>
      <c r="S24" s="126">
        <v>383</v>
      </c>
      <c r="T24" s="125">
        <v>5.1504629629629635E-3</v>
      </c>
      <c r="U24" s="127"/>
      <c r="V24" s="123">
        <v>18</v>
      </c>
      <c r="W24" s="122">
        <v>617</v>
      </c>
      <c r="X24" s="122">
        <v>30</v>
      </c>
      <c r="Y24" s="125">
        <v>1.9018518518518518E-3</v>
      </c>
      <c r="Z24" s="126">
        <v>193</v>
      </c>
      <c r="AA24" s="125">
        <v>5.1961805555555554E-3</v>
      </c>
      <c r="AB24" s="127"/>
      <c r="AC24" s="123">
        <v>26</v>
      </c>
      <c r="AD24" s="160">
        <v>461</v>
      </c>
      <c r="AE24" s="122">
        <v>22</v>
      </c>
      <c r="AF24" s="125">
        <v>1.8218749999999999E-3</v>
      </c>
      <c r="AG24" s="126">
        <v>376</v>
      </c>
      <c r="AH24" s="125" t="s">
        <v>746</v>
      </c>
      <c r="AI24" s="127"/>
      <c r="AJ24" s="123">
        <v>14</v>
      </c>
      <c r="AK24" s="122">
        <v>670</v>
      </c>
      <c r="AL24" s="122">
        <v>34</v>
      </c>
      <c r="AM24" s="125">
        <v>1.7901620370370372E-3</v>
      </c>
      <c r="AN24" s="126">
        <v>388</v>
      </c>
      <c r="AO24" s="125">
        <v>5.3201388888888881E-3</v>
      </c>
      <c r="AP24" s="131">
        <f t="shared" si="0"/>
        <v>0</v>
      </c>
      <c r="AQ24" s="131">
        <f t="shared" si="1"/>
        <v>32</v>
      </c>
      <c r="AR24" s="131">
        <f t="shared" si="2"/>
        <v>30</v>
      </c>
      <c r="AS24" s="131">
        <f t="shared" si="3"/>
        <v>22</v>
      </c>
      <c r="AT24" s="131">
        <f t="shared" si="4"/>
        <v>34</v>
      </c>
      <c r="AU24" s="153">
        <f t="shared" si="5"/>
        <v>34</v>
      </c>
      <c r="AV24" s="128">
        <f t="shared" si="6"/>
        <v>32</v>
      </c>
      <c r="AW24" s="154">
        <f t="shared" si="7"/>
        <v>30</v>
      </c>
      <c r="AX24" s="208">
        <f t="shared" si="8"/>
        <v>96</v>
      </c>
    </row>
    <row r="25" spans="1:50" s="67" customFormat="1" ht="17" customHeight="1">
      <c r="A25" s="9">
        <v>19</v>
      </c>
      <c r="B25" s="33" t="s">
        <v>97</v>
      </c>
      <c r="C25" s="10" t="s">
        <v>28</v>
      </c>
      <c r="D25" s="11" t="s">
        <v>19</v>
      </c>
      <c r="E25" s="11">
        <v>2002</v>
      </c>
      <c r="F25" s="11" t="s">
        <v>58</v>
      </c>
      <c r="G25" s="12" t="s">
        <v>731</v>
      </c>
      <c r="H25" s="9">
        <v>16</v>
      </c>
      <c r="I25" s="11">
        <v>599</v>
      </c>
      <c r="J25" s="28">
        <v>32</v>
      </c>
      <c r="K25" s="65">
        <v>1.639699074074074E-3</v>
      </c>
      <c r="L25" s="66">
        <v>310</v>
      </c>
      <c r="M25" s="65">
        <v>5.6053240740740742E-3</v>
      </c>
      <c r="N25" s="13"/>
      <c r="O25" s="9">
        <v>15</v>
      </c>
      <c r="P25" s="11">
        <v>699</v>
      </c>
      <c r="Q25" s="28">
        <v>33</v>
      </c>
      <c r="R25" s="65">
        <v>1.7060185185185184E-3</v>
      </c>
      <c r="S25" s="66">
        <v>377</v>
      </c>
      <c r="T25" s="65">
        <v>5.0312500000000001E-3</v>
      </c>
      <c r="U25" s="13"/>
      <c r="V25" s="9"/>
      <c r="W25" s="11"/>
      <c r="X25" s="28"/>
      <c r="Y25" s="65"/>
      <c r="Z25" s="66"/>
      <c r="AA25" s="65"/>
      <c r="AB25" s="13"/>
      <c r="AC25" s="9">
        <v>18</v>
      </c>
      <c r="AD25" s="159">
        <v>682</v>
      </c>
      <c r="AE25" s="28">
        <v>30</v>
      </c>
      <c r="AF25" s="65">
        <v>1.6332175925925926E-3</v>
      </c>
      <c r="AG25" s="66">
        <v>350</v>
      </c>
      <c r="AH25" s="65">
        <v>5.0491898148148145E-3</v>
      </c>
      <c r="AI25" s="13"/>
      <c r="AJ25" s="9"/>
      <c r="AK25" s="11"/>
      <c r="AL25" s="28"/>
      <c r="AM25" s="65"/>
      <c r="AN25" s="66"/>
      <c r="AO25" s="65"/>
      <c r="AP25" s="22">
        <f t="shared" si="0"/>
        <v>32</v>
      </c>
      <c r="AQ25" s="22">
        <f t="shared" si="1"/>
        <v>33</v>
      </c>
      <c r="AR25" s="22">
        <f t="shared" si="2"/>
        <v>0</v>
      </c>
      <c r="AS25" s="22">
        <f t="shared" si="3"/>
        <v>30</v>
      </c>
      <c r="AT25" s="22">
        <f t="shared" si="4"/>
        <v>0</v>
      </c>
      <c r="AU25" s="151">
        <f t="shared" si="5"/>
        <v>33</v>
      </c>
      <c r="AV25" s="35">
        <f t="shared" si="6"/>
        <v>32</v>
      </c>
      <c r="AW25" s="152">
        <f t="shared" si="7"/>
        <v>30</v>
      </c>
      <c r="AX25" s="207">
        <f t="shared" si="8"/>
        <v>95</v>
      </c>
    </row>
    <row r="26" spans="1:50" s="67" customFormat="1" ht="17" customHeight="1">
      <c r="A26" s="9">
        <v>20</v>
      </c>
      <c r="B26" s="33" t="s">
        <v>282</v>
      </c>
      <c r="C26" s="10" t="s">
        <v>46</v>
      </c>
      <c r="D26" s="11" t="s">
        <v>19</v>
      </c>
      <c r="E26" s="11">
        <v>2002</v>
      </c>
      <c r="F26" s="11" t="s">
        <v>93</v>
      </c>
      <c r="G26" s="12" t="s">
        <v>732</v>
      </c>
      <c r="H26" s="9"/>
      <c r="I26" s="11"/>
      <c r="J26" s="28"/>
      <c r="K26" s="65"/>
      <c r="L26" s="66">
        <v>0</v>
      </c>
      <c r="M26" s="65"/>
      <c r="N26" s="13"/>
      <c r="O26" s="9">
        <v>18</v>
      </c>
      <c r="P26" s="11">
        <v>650</v>
      </c>
      <c r="Q26" s="28">
        <v>31</v>
      </c>
      <c r="R26" s="65">
        <v>1.7604166666666669E-3</v>
      </c>
      <c r="S26" s="66">
        <v>325</v>
      </c>
      <c r="T26" s="65">
        <v>4.8784722222222224E-3</v>
      </c>
      <c r="U26" s="13"/>
      <c r="V26" s="9">
        <v>17</v>
      </c>
      <c r="W26" s="11">
        <v>645</v>
      </c>
      <c r="X26" s="28">
        <v>31</v>
      </c>
      <c r="Y26" s="65">
        <v>1.8004629629629629E-3</v>
      </c>
      <c r="Z26" s="66">
        <v>324</v>
      </c>
      <c r="AA26" s="65">
        <v>4.8420138888888888E-3</v>
      </c>
      <c r="AB26" s="13"/>
      <c r="AC26" s="9">
        <v>23</v>
      </c>
      <c r="AD26" s="159">
        <v>634</v>
      </c>
      <c r="AE26" s="28">
        <v>25</v>
      </c>
      <c r="AF26" s="65">
        <v>1.7710648148148149E-3</v>
      </c>
      <c r="AG26" s="66">
        <v>306</v>
      </c>
      <c r="AH26" s="65">
        <v>4.8108796296296294E-3</v>
      </c>
      <c r="AI26" s="13"/>
      <c r="AJ26" s="9">
        <v>16</v>
      </c>
      <c r="AK26" s="11">
        <v>645</v>
      </c>
      <c r="AL26" s="28">
        <v>32</v>
      </c>
      <c r="AM26" s="65">
        <v>1.7688657407407408E-3</v>
      </c>
      <c r="AN26" s="66">
        <v>304</v>
      </c>
      <c r="AO26" s="65">
        <v>4.6788194444444446E-3</v>
      </c>
      <c r="AP26" s="22">
        <f t="shared" si="0"/>
        <v>0</v>
      </c>
      <c r="AQ26" s="22">
        <f t="shared" si="1"/>
        <v>31</v>
      </c>
      <c r="AR26" s="22">
        <f t="shared" si="2"/>
        <v>31</v>
      </c>
      <c r="AS26" s="22">
        <f t="shared" si="3"/>
        <v>25</v>
      </c>
      <c r="AT26" s="22">
        <f t="shared" si="4"/>
        <v>32</v>
      </c>
      <c r="AU26" s="151">
        <f t="shared" si="5"/>
        <v>32</v>
      </c>
      <c r="AV26" s="35">
        <f t="shared" si="6"/>
        <v>31</v>
      </c>
      <c r="AW26" s="152">
        <f t="shared" si="7"/>
        <v>31</v>
      </c>
      <c r="AX26" s="207">
        <f t="shared" si="8"/>
        <v>94</v>
      </c>
    </row>
    <row r="27" spans="1:50" s="67" customFormat="1" ht="17" customHeight="1">
      <c r="A27" s="9">
        <v>21</v>
      </c>
      <c r="B27" s="33" t="s">
        <v>145</v>
      </c>
      <c r="C27" s="10" t="s">
        <v>28</v>
      </c>
      <c r="D27" s="11" t="s">
        <v>19</v>
      </c>
      <c r="E27" s="11">
        <v>2002</v>
      </c>
      <c r="F27" s="11" t="s">
        <v>58</v>
      </c>
      <c r="G27" s="12" t="s">
        <v>730</v>
      </c>
      <c r="H27" s="9">
        <v>14</v>
      </c>
      <c r="I27" s="11">
        <v>639</v>
      </c>
      <c r="J27" s="28">
        <v>34</v>
      </c>
      <c r="K27" s="65">
        <v>1.5528935185185186E-3</v>
      </c>
      <c r="L27" s="66">
        <v>323</v>
      </c>
      <c r="M27" s="65">
        <v>5.5670138888888896E-3</v>
      </c>
      <c r="N27" s="13"/>
      <c r="O27" s="9"/>
      <c r="P27" s="11"/>
      <c r="Q27" s="28"/>
      <c r="R27" s="65"/>
      <c r="S27" s="66"/>
      <c r="T27" s="65"/>
      <c r="U27" s="13"/>
      <c r="V27" s="9">
        <v>16</v>
      </c>
      <c r="W27" s="11">
        <v>671</v>
      </c>
      <c r="X27" s="28">
        <v>32</v>
      </c>
      <c r="Y27" s="65">
        <v>1.5157407407407405E-3</v>
      </c>
      <c r="Z27" s="66">
        <v>334</v>
      </c>
      <c r="AA27" s="65">
        <v>5.2416666666666662E-3</v>
      </c>
      <c r="AB27" s="13"/>
      <c r="AC27" s="9">
        <v>20</v>
      </c>
      <c r="AD27" s="159">
        <v>672</v>
      </c>
      <c r="AE27" s="28">
        <v>28</v>
      </c>
      <c r="AF27" s="65">
        <v>1.4915509259259259E-3</v>
      </c>
      <c r="AG27" s="66">
        <v>345</v>
      </c>
      <c r="AH27" s="65">
        <v>5.3906249999999996E-3</v>
      </c>
      <c r="AI27" s="13"/>
      <c r="AJ27" s="9"/>
      <c r="AK27" s="11"/>
      <c r="AL27" s="28"/>
      <c r="AM27" s="65"/>
      <c r="AN27" s="66"/>
      <c r="AO27" s="65"/>
      <c r="AP27" s="22">
        <f t="shared" si="0"/>
        <v>34</v>
      </c>
      <c r="AQ27" s="22">
        <f t="shared" si="1"/>
        <v>0</v>
      </c>
      <c r="AR27" s="22">
        <f t="shared" si="2"/>
        <v>32</v>
      </c>
      <c r="AS27" s="22">
        <f t="shared" si="3"/>
        <v>28</v>
      </c>
      <c r="AT27" s="22">
        <f t="shared" si="4"/>
        <v>0</v>
      </c>
      <c r="AU27" s="151">
        <f t="shared" si="5"/>
        <v>34</v>
      </c>
      <c r="AV27" s="35">
        <f t="shared" si="6"/>
        <v>32</v>
      </c>
      <c r="AW27" s="152">
        <f t="shared" si="7"/>
        <v>28</v>
      </c>
      <c r="AX27" s="207">
        <f t="shared" si="8"/>
        <v>94</v>
      </c>
    </row>
    <row r="28" spans="1:50" ht="17" customHeight="1">
      <c r="A28" s="9">
        <v>22</v>
      </c>
      <c r="B28" s="33" t="s">
        <v>147</v>
      </c>
      <c r="C28" s="10" t="s">
        <v>28</v>
      </c>
      <c r="D28" s="11" t="s">
        <v>19</v>
      </c>
      <c r="E28" s="11">
        <v>2002</v>
      </c>
      <c r="F28" s="11" t="s">
        <v>58</v>
      </c>
      <c r="G28" s="12" t="s">
        <v>734</v>
      </c>
      <c r="H28" s="9">
        <v>18</v>
      </c>
      <c r="I28" s="11">
        <v>560</v>
      </c>
      <c r="J28" s="28">
        <v>30</v>
      </c>
      <c r="K28" s="65">
        <v>1.6961805555555556E-3</v>
      </c>
      <c r="L28" s="66">
        <v>254</v>
      </c>
      <c r="M28" s="65">
        <v>5.2501157407407401E-3</v>
      </c>
      <c r="N28" s="13"/>
      <c r="O28" s="9">
        <v>20</v>
      </c>
      <c r="P28" s="11">
        <v>615</v>
      </c>
      <c r="Q28" s="28">
        <v>29</v>
      </c>
      <c r="R28" s="65">
        <v>1.6574074074074076E-3</v>
      </c>
      <c r="S28" s="66">
        <v>303</v>
      </c>
      <c r="T28" s="65">
        <v>5.2395833333333331E-3</v>
      </c>
      <c r="U28" s="13"/>
      <c r="V28" s="9"/>
      <c r="W28" s="11"/>
      <c r="X28" s="28"/>
      <c r="Y28" s="65"/>
      <c r="Z28" s="66"/>
      <c r="AA28" s="65"/>
      <c r="AB28" s="13"/>
      <c r="AC28" s="9">
        <v>21</v>
      </c>
      <c r="AD28" s="159">
        <v>656</v>
      </c>
      <c r="AE28" s="28">
        <v>27</v>
      </c>
      <c r="AF28" s="65">
        <v>1.6274305555555556E-3</v>
      </c>
      <c r="AG28" s="66">
        <v>333</v>
      </c>
      <c r="AH28" s="65">
        <v>5.1559027777777775E-3</v>
      </c>
      <c r="AI28" s="13"/>
      <c r="AJ28" s="9"/>
      <c r="AK28" s="11"/>
      <c r="AL28" s="28"/>
      <c r="AM28" s="65"/>
      <c r="AN28" s="66"/>
      <c r="AO28" s="65"/>
      <c r="AP28" s="89">
        <f t="shared" si="0"/>
        <v>30</v>
      </c>
      <c r="AQ28" s="89">
        <f t="shared" si="1"/>
        <v>29</v>
      </c>
      <c r="AR28" s="89">
        <f t="shared" si="2"/>
        <v>0</v>
      </c>
      <c r="AS28" s="89">
        <f t="shared" si="3"/>
        <v>27</v>
      </c>
      <c r="AT28" s="89">
        <f t="shared" si="4"/>
        <v>0</v>
      </c>
      <c r="AU28" s="151">
        <f t="shared" si="5"/>
        <v>30</v>
      </c>
      <c r="AV28" s="35">
        <f t="shared" si="6"/>
        <v>29</v>
      </c>
      <c r="AW28" s="152">
        <f t="shared" si="7"/>
        <v>27</v>
      </c>
      <c r="AX28" s="207">
        <f t="shared" si="8"/>
        <v>86</v>
      </c>
    </row>
    <row r="29" spans="1:50" ht="17" customHeight="1">
      <c r="A29" s="9">
        <v>23</v>
      </c>
      <c r="B29" s="34" t="s">
        <v>149</v>
      </c>
      <c r="C29" s="19" t="s">
        <v>28</v>
      </c>
      <c r="D29" s="20" t="s">
        <v>19</v>
      </c>
      <c r="E29" s="20">
        <v>2002</v>
      </c>
      <c r="F29" s="11" t="s">
        <v>58</v>
      </c>
      <c r="G29" s="21" t="s">
        <v>733</v>
      </c>
      <c r="H29" s="9">
        <v>19</v>
      </c>
      <c r="I29" s="11">
        <v>466</v>
      </c>
      <c r="J29" s="28">
        <v>29</v>
      </c>
      <c r="K29" s="65">
        <v>1.696064814814815E-3</v>
      </c>
      <c r="L29" s="66">
        <v>163</v>
      </c>
      <c r="M29" s="65">
        <v>5.2840277777777772E-3</v>
      </c>
      <c r="N29" s="13"/>
      <c r="O29" s="9">
        <v>19</v>
      </c>
      <c r="P29" s="11">
        <v>632</v>
      </c>
      <c r="Q29" s="28">
        <v>30</v>
      </c>
      <c r="R29" s="65">
        <v>1.6423611111111111E-3</v>
      </c>
      <c r="S29" s="66">
        <v>300</v>
      </c>
      <c r="T29" s="65">
        <v>5.0405092592592593E-3</v>
      </c>
      <c r="U29" s="13"/>
      <c r="V29" s="9"/>
      <c r="W29" s="11"/>
      <c r="X29" s="28"/>
      <c r="Y29" s="65"/>
      <c r="Z29" s="66"/>
      <c r="AA29" s="65"/>
      <c r="AB29" s="13"/>
      <c r="AC29" s="9">
        <v>22</v>
      </c>
      <c r="AD29" s="159">
        <v>546</v>
      </c>
      <c r="AE29" s="28">
        <v>26</v>
      </c>
      <c r="AF29" s="65">
        <v>1.6276620370370371E-3</v>
      </c>
      <c r="AG29" s="66">
        <v>307</v>
      </c>
      <c r="AH29" s="65">
        <v>4.9743055555555556E-3</v>
      </c>
      <c r="AI29" s="13"/>
      <c r="AJ29" s="9"/>
      <c r="AK29" s="11"/>
      <c r="AL29" s="28"/>
      <c r="AM29" s="65"/>
      <c r="AN29" s="66"/>
      <c r="AO29" s="65"/>
      <c r="AP29" s="22">
        <f t="shared" si="0"/>
        <v>29</v>
      </c>
      <c r="AQ29" s="22">
        <f t="shared" si="1"/>
        <v>30</v>
      </c>
      <c r="AR29" s="22">
        <f t="shared" si="2"/>
        <v>0</v>
      </c>
      <c r="AS29" s="22">
        <f t="shared" si="3"/>
        <v>26</v>
      </c>
      <c r="AT29" s="22">
        <f t="shared" si="4"/>
        <v>0</v>
      </c>
      <c r="AU29" s="151">
        <f t="shared" si="5"/>
        <v>30</v>
      </c>
      <c r="AV29" s="35">
        <f t="shared" si="6"/>
        <v>29</v>
      </c>
      <c r="AW29" s="152">
        <f t="shared" si="7"/>
        <v>26</v>
      </c>
      <c r="AX29" s="207">
        <f t="shared" si="8"/>
        <v>85</v>
      </c>
    </row>
    <row r="30" spans="1:50" ht="17" customHeight="1">
      <c r="A30" s="9">
        <v>24</v>
      </c>
      <c r="B30" s="33" t="s">
        <v>150</v>
      </c>
      <c r="C30" s="10" t="s">
        <v>28</v>
      </c>
      <c r="D30" s="11" t="s">
        <v>19</v>
      </c>
      <c r="E30" s="11">
        <v>2002</v>
      </c>
      <c r="F30" s="11" t="s">
        <v>58</v>
      </c>
      <c r="G30" s="12" t="s">
        <v>735</v>
      </c>
      <c r="H30" s="9">
        <v>20</v>
      </c>
      <c r="I30" s="11">
        <v>453</v>
      </c>
      <c r="J30" s="28">
        <v>28</v>
      </c>
      <c r="K30" s="65">
        <v>1.8035879629629628E-3</v>
      </c>
      <c r="L30" s="66">
        <v>161</v>
      </c>
      <c r="M30" s="65">
        <v>5.0875E-3</v>
      </c>
      <c r="N30" s="13"/>
      <c r="O30" s="9">
        <v>21</v>
      </c>
      <c r="P30" s="11">
        <v>601</v>
      </c>
      <c r="Q30" s="28">
        <v>28</v>
      </c>
      <c r="R30" s="65">
        <v>1.7488425925925926E-3</v>
      </c>
      <c r="S30" s="66">
        <v>280</v>
      </c>
      <c r="T30" s="65">
        <v>4.9467592592592593E-3</v>
      </c>
      <c r="U30" s="13"/>
      <c r="V30" s="9"/>
      <c r="W30" s="11"/>
      <c r="X30" s="28"/>
      <c r="Y30" s="65"/>
      <c r="Z30" s="66"/>
      <c r="AA30" s="65"/>
      <c r="AB30" s="13"/>
      <c r="AC30" s="9">
        <v>19</v>
      </c>
      <c r="AD30" s="159">
        <v>681</v>
      </c>
      <c r="AE30" s="28">
        <v>29</v>
      </c>
      <c r="AF30" s="65">
        <v>1.6825231481481481E-3</v>
      </c>
      <c r="AG30" s="66">
        <v>340</v>
      </c>
      <c r="AH30" s="65">
        <v>4.8434027777777772E-3</v>
      </c>
      <c r="AI30" s="13"/>
      <c r="AJ30" s="9"/>
      <c r="AK30" s="11"/>
      <c r="AL30" s="28"/>
      <c r="AM30" s="65"/>
      <c r="AN30" s="66"/>
      <c r="AO30" s="65"/>
      <c r="AP30" s="22">
        <f t="shared" si="0"/>
        <v>28</v>
      </c>
      <c r="AQ30" s="22">
        <f t="shared" si="1"/>
        <v>28</v>
      </c>
      <c r="AR30" s="22">
        <f t="shared" si="2"/>
        <v>0</v>
      </c>
      <c r="AS30" s="22">
        <f t="shared" si="3"/>
        <v>29</v>
      </c>
      <c r="AT30" s="22">
        <f t="shared" si="4"/>
        <v>0</v>
      </c>
      <c r="AU30" s="151">
        <f t="shared" si="5"/>
        <v>29</v>
      </c>
      <c r="AV30" s="35">
        <f t="shared" si="6"/>
        <v>28</v>
      </c>
      <c r="AW30" s="152">
        <f t="shared" si="7"/>
        <v>28</v>
      </c>
      <c r="AX30" s="207">
        <f t="shared" si="8"/>
        <v>85</v>
      </c>
    </row>
    <row r="31" spans="1:50" ht="17" customHeight="1">
      <c r="A31" s="9">
        <v>25</v>
      </c>
      <c r="B31" s="33" t="s">
        <v>359</v>
      </c>
      <c r="C31" s="10" t="s">
        <v>43</v>
      </c>
      <c r="D31" s="11" t="s">
        <v>19</v>
      </c>
      <c r="E31" s="11">
        <v>2001</v>
      </c>
      <c r="F31" s="11" t="s">
        <v>55</v>
      </c>
      <c r="G31" s="12" t="s">
        <v>739</v>
      </c>
      <c r="H31" s="9"/>
      <c r="I31" s="11"/>
      <c r="J31" s="28"/>
      <c r="K31" s="65"/>
      <c r="L31" s="66">
        <v>0</v>
      </c>
      <c r="M31" s="65"/>
      <c r="N31" s="13"/>
      <c r="O31" s="9"/>
      <c r="P31" s="11"/>
      <c r="Q31" s="28"/>
      <c r="R31" s="65"/>
      <c r="S31" s="66"/>
      <c r="T31" s="65"/>
      <c r="U31" s="13"/>
      <c r="V31" s="9">
        <v>20</v>
      </c>
      <c r="W31" s="11">
        <v>566</v>
      </c>
      <c r="X31" s="28">
        <v>29</v>
      </c>
      <c r="Y31" s="65">
        <v>1.6365740740740739E-3</v>
      </c>
      <c r="Z31" s="66">
        <v>322</v>
      </c>
      <c r="AA31" s="65">
        <v>6.0686342592592597E-3</v>
      </c>
      <c r="AB31" s="13"/>
      <c r="AC31" s="9">
        <v>24</v>
      </c>
      <c r="AD31" s="159">
        <v>609</v>
      </c>
      <c r="AE31" s="28">
        <v>24</v>
      </c>
      <c r="AF31" s="65">
        <v>1.6674768518518521E-3</v>
      </c>
      <c r="AG31" s="66">
        <v>356</v>
      </c>
      <c r="AH31" s="65">
        <v>5.8854166666666664E-3</v>
      </c>
      <c r="AI31" s="13"/>
      <c r="AJ31" s="9">
        <v>17</v>
      </c>
      <c r="AK31" s="11">
        <v>614</v>
      </c>
      <c r="AL31" s="28">
        <v>31</v>
      </c>
      <c r="AM31" s="65">
        <v>1.6692129629629628E-3</v>
      </c>
      <c r="AN31" s="66">
        <v>360</v>
      </c>
      <c r="AO31" s="65">
        <v>5.8890046296296303E-3</v>
      </c>
      <c r="AP31" s="22">
        <f t="shared" si="0"/>
        <v>0</v>
      </c>
      <c r="AQ31" s="22">
        <f t="shared" si="1"/>
        <v>0</v>
      </c>
      <c r="AR31" s="22">
        <f t="shared" si="2"/>
        <v>29</v>
      </c>
      <c r="AS31" s="22">
        <f t="shared" si="3"/>
        <v>24</v>
      </c>
      <c r="AT31" s="22">
        <f t="shared" si="4"/>
        <v>31</v>
      </c>
      <c r="AU31" s="151">
        <f t="shared" si="5"/>
        <v>31</v>
      </c>
      <c r="AV31" s="35">
        <f t="shared" si="6"/>
        <v>29</v>
      </c>
      <c r="AW31" s="152">
        <f t="shared" si="7"/>
        <v>24</v>
      </c>
      <c r="AX31" s="207">
        <f t="shared" si="8"/>
        <v>84</v>
      </c>
    </row>
    <row r="32" spans="1:50" ht="17" customHeight="1">
      <c r="A32" s="9">
        <v>26</v>
      </c>
      <c r="B32" s="33" t="s">
        <v>362</v>
      </c>
      <c r="C32" s="10" t="s">
        <v>363</v>
      </c>
      <c r="D32" s="11" t="s">
        <v>19</v>
      </c>
      <c r="E32" s="11">
        <v>2001</v>
      </c>
      <c r="F32" s="11" t="s">
        <v>60</v>
      </c>
      <c r="G32" s="12" t="s">
        <v>741</v>
      </c>
      <c r="H32" s="9"/>
      <c r="I32" s="11"/>
      <c r="J32" s="28"/>
      <c r="K32" s="65"/>
      <c r="L32" s="66">
        <v>0</v>
      </c>
      <c r="M32" s="65"/>
      <c r="N32" s="13"/>
      <c r="O32" s="9"/>
      <c r="P32" s="11"/>
      <c r="Q32" s="28"/>
      <c r="R32" s="65"/>
      <c r="S32" s="66"/>
      <c r="T32" s="65"/>
      <c r="U32" s="13"/>
      <c r="V32" s="9">
        <v>22</v>
      </c>
      <c r="W32" s="11">
        <v>496</v>
      </c>
      <c r="X32" s="28">
        <v>27</v>
      </c>
      <c r="Y32" s="65">
        <v>2.236111111111111E-3</v>
      </c>
      <c r="Z32" s="66">
        <v>143</v>
      </c>
      <c r="AA32" s="65">
        <v>5.3335648148148153E-3</v>
      </c>
      <c r="AB32" s="13"/>
      <c r="AC32" s="9">
        <v>25</v>
      </c>
      <c r="AD32" s="159">
        <v>545</v>
      </c>
      <c r="AE32" s="28">
        <v>23</v>
      </c>
      <c r="AF32" s="65">
        <v>2.1649305555555558E-3</v>
      </c>
      <c r="AG32" s="66">
        <v>315</v>
      </c>
      <c r="AH32" s="65">
        <v>5.1587962962962959E-3</v>
      </c>
      <c r="AI32" s="13"/>
      <c r="AJ32" s="9"/>
      <c r="AK32" s="11"/>
      <c r="AL32" s="28"/>
      <c r="AM32" s="65"/>
      <c r="AN32" s="66"/>
      <c r="AO32" s="65"/>
      <c r="AP32" s="22">
        <f t="shared" si="0"/>
        <v>0</v>
      </c>
      <c r="AQ32" s="22">
        <f t="shared" si="1"/>
        <v>0</v>
      </c>
      <c r="AR32" s="22">
        <f t="shared" si="2"/>
        <v>27</v>
      </c>
      <c r="AS32" s="22">
        <f t="shared" si="3"/>
        <v>23</v>
      </c>
      <c r="AT32" s="22">
        <f t="shared" si="4"/>
        <v>0</v>
      </c>
      <c r="AU32" s="151">
        <f t="shared" si="5"/>
        <v>27</v>
      </c>
      <c r="AV32" s="35">
        <f t="shared" si="6"/>
        <v>23</v>
      </c>
      <c r="AW32" s="152">
        <f t="shared" si="7"/>
        <v>0</v>
      </c>
      <c r="AX32" s="207">
        <f t="shared" si="8"/>
        <v>50</v>
      </c>
    </row>
    <row r="33" spans="1:50" ht="17" customHeight="1">
      <c r="A33" s="9">
        <v>27</v>
      </c>
      <c r="B33" s="33" t="s">
        <v>212</v>
      </c>
      <c r="C33" s="10" t="s">
        <v>28</v>
      </c>
      <c r="D33" s="11" t="s">
        <v>19</v>
      </c>
      <c r="E33" s="11">
        <v>2003</v>
      </c>
      <c r="F33" s="11" t="s">
        <v>58</v>
      </c>
      <c r="G33" s="11"/>
      <c r="H33" s="9"/>
      <c r="I33" s="11"/>
      <c r="J33" s="28"/>
      <c r="K33" s="65"/>
      <c r="L33" s="66">
        <v>0</v>
      </c>
      <c r="M33" s="65"/>
      <c r="N33" s="13"/>
      <c r="O33" s="9"/>
      <c r="P33" s="11"/>
      <c r="Q33" s="28"/>
      <c r="R33" s="65"/>
      <c r="S33" s="66"/>
      <c r="T33" s="65"/>
      <c r="U33" s="13"/>
      <c r="V33" s="9"/>
      <c r="W33" s="11"/>
      <c r="X33" s="28"/>
      <c r="Y33" s="65"/>
      <c r="Z33" s="66"/>
      <c r="AA33" s="65"/>
      <c r="AB33" s="13"/>
      <c r="AC33" s="9">
        <v>16</v>
      </c>
      <c r="AD33" s="159">
        <v>711</v>
      </c>
      <c r="AE33" s="28">
        <v>32</v>
      </c>
      <c r="AF33" s="65">
        <v>1.5577546296296296E-3</v>
      </c>
      <c r="AG33" s="66">
        <v>332</v>
      </c>
      <c r="AH33" s="65">
        <v>4.6520833333333336E-3</v>
      </c>
      <c r="AI33" s="13"/>
      <c r="AJ33" s="9"/>
      <c r="AK33" s="11"/>
      <c r="AL33" s="28"/>
      <c r="AM33" s="65"/>
      <c r="AN33" s="66"/>
      <c r="AO33" s="65"/>
      <c r="AP33" s="22">
        <f t="shared" si="0"/>
        <v>0</v>
      </c>
      <c r="AQ33" s="22">
        <f t="shared" si="1"/>
        <v>0</v>
      </c>
      <c r="AR33" s="22">
        <f t="shared" si="2"/>
        <v>0</v>
      </c>
      <c r="AS33" s="22">
        <f t="shared" si="3"/>
        <v>32</v>
      </c>
      <c r="AT33" s="22">
        <f t="shared" si="4"/>
        <v>0</v>
      </c>
      <c r="AU33" s="151">
        <f t="shared" si="5"/>
        <v>32</v>
      </c>
      <c r="AV33" s="35">
        <f t="shared" si="6"/>
        <v>0</v>
      </c>
      <c r="AW33" s="152">
        <f t="shared" si="7"/>
        <v>0</v>
      </c>
      <c r="AX33" s="207">
        <f t="shared" si="8"/>
        <v>32</v>
      </c>
    </row>
    <row r="34" spans="1:50" ht="17" customHeight="1">
      <c r="A34" s="9">
        <v>28</v>
      </c>
      <c r="B34" s="33" t="s">
        <v>61</v>
      </c>
      <c r="C34" s="10" t="s">
        <v>43</v>
      </c>
      <c r="D34" s="11" t="s">
        <v>19</v>
      </c>
      <c r="E34" s="11">
        <v>2001</v>
      </c>
      <c r="F34" s="11" t="s">
        <v>55</v>
      </c>
      <c r="G34" s="12" t="s">
        <v>738</v>
      </c>
      <c r="H34" s="9">
        <v>17</v>
      </c>
      <c r="I34" s="11">
        <v>594</v>
      </c>
      <c r="J34" s="28">
        <v>31</v>
      </c>
      <c r="K34" s="65">
        <v>1.6597222222222224E-3</v>
      </c>
      <c r="L34" s="66">
        <v>368</v>
      </c>
      <c r="M34" s="65">
        <v>6.2758101851851855E-3</v>
      </c>
      <c r="N34" s="13"/>
      <c r="O34" s="9"/>
      <c r="P34" s="11"/>
      <c r="Q34" s="28"/>
      <c r="R34" s="65"/>
      <c r="S34" s="66"/>
      <c r="T34" s="65"/>
      <c r="U34" s="13"/>
      <c r="V34" s="9"/>
      <c r="W34" s="11"/>
      <c r="X34" s="28"/>
      <c r="Y34" s="65"/>
      <c r="Z34" s="66"/>
      <c r="AA34" s="65"/>
      <c r="AB34" s="13"/>
      <c r="AC34" s="9"/>
      <c r="AD34" s="159"/>
      <c r="AE34" s="28"/>
      <c r="AF34" s="65"/>
      <c r="AG34" s="66"/>
      <c r="AH34" s="65"/>
      <c r="AI34" s="13"/>
      <c r="AJ34" s="9"/>
      <c r="AK34" s="11"/>
      <c r="AL34" s="28"/>
      <c r="AM34" s="65"/>
      <c r="AN34" s="66"/>
      <c r="AO34" s="65"/>
      <c r="AP34" s="22">
        <f t="shared" si="0"/>
        <v>31</v>
      </c>
      <c r="AQ34" s="22">
        <f t="shared" si="1"/>
        <v>0</v>
      </c>
      <c r="AR34" s="22">
        <f t="shared" si="2"/>
        <v>0</v>
      </c>
      <c r="AS34" s="22">
        <f t="shared" si="3"/>
        <v>0</v>
      </c>
      <c r="AT34" s="22">
        <f t="shared" si="4"/>
        <v>0</v>
      </c>
      <c r="AU34" s="151">
        <f t="shared" si="5"/>
        <v>31</v>
      </c>
      <c r="AV34" s="35">
        <f t="shared" si="6"/>
        <v>0</v>
      </c>
      <c r="AW34" s="152">
        <f t="shared" si="7"/>
        <v>0</v>
      </c>
      <c r="AX34" s="207">
        <f t="shared" si="8"/>
        <v>31</v>
      </c>
    </row>
    <row r="35" spans="1:50" ht="17" customHeight="1">
      <c r="A35" s="9">
        <v>29</v>
      </c>
      <c r="B35" s="33" t="s">
        <v>360</v>
      </c>
      <c r="C35" s="10" t="s">
        <v>361</v>
      </c>
      <c r="D35" s="11" t="s">
        <v>19</v>
      </c>
      <c r="E35" s="11">
        <v>2001</v>
      </c>
      <c r="F35" s="11" t="s">
        <v>55</v>
      </c>
      <c r="G35" s="12" t="s">
        <v>740</v>
      </c>
      <c r="H35" s="9"/>
      <c r="I35" s="11"/>
      <c r="J35" s="28"/>
      <c r="K35" s="65"/>
      <c r="L35" s="66">
        <v>0</v>
      </c>
      <c r="M35" s="65"/>
      <c r="N35" s="13"/>
      <c r="O35" s="9"/>
      <c r="P35" s="11"/>
      <c r="Q35" s="28"/>
      <c r="R35" s="65"/>
      <c r="S35" s="66"/>
      <c r="T35" s="65"/>
      <c r="U35" s="13"/>
      <c r="V35" s="9">
        <v>21</v>
      </c>
      <c r="W35" s="11">
        <v>558</v>
      </c>
      <c r="X35" s="28">
        <v>28</v>
      </c>
      <c r="Y35" s="65">
        <v>1.8664351851851854E-3</v>
      </c>
      <c r="Z35" s="66">
        <v>189</v>
      </c>
      <c r="AA35" s="65">
        <v>5.7811342592592602E-3</v>
      </c>
      <c r="AB35" s="13"/>
      <c r="AC35" s="9"/>
      <c r="AD35" s="159"/>
      <c r="AE35" s="28"/>
      <c r="AF35" s="65"/>
      <c r="AG35" s="66"/>
      <c r="AH35" s="65"/>
      <c r="AI35" s="13"/>
      <c r="AJ35" s="9"/>
      <c r="AK35" s="11"/>
      <c r="AL35" s="28"/>
      <c r="AM35" s="65"/>
      <c r="AN35" s="66"/>
      <c r="AO35" s="65"/>
      <c r="AP35" s="22">
        <f t="shared" si="0"/>
        <v>0</v>
      </c>
      <c r="AQ35" s="22">
        <f t="shared" si="1"/>
        <v>0</v>
      </c>
      <c r="AR35" s="22">
        <f t="shared" si="2"/>
        <v>28</v>
      </c>
      <c r="AS35" s="22">
        <f t="shared" si="3"/>
        <v>0</v>
      </c>
      <c r="AT35" s="22">
        <f t="shared" si="4"/>
        <v>0</v>
      </c>
      <c r="AU35" s="151">
        <f t="shared" si="5"/>
        <v>28</v>
      </c>
      <c r="AV35" s="35">
        <f t="shared" si="6"/>
        <v>0</v>
      </c>
      <c r="AW35" s="152">
        <f t="shared" si="7"/>
        <v>0</v>
      </c>
      <c r="AX35" s="207">
        <f t="shared" si="8"/>
        <v>28</v>
      </c>
    </row>
    <row r="36" spans="1:50" ht="17" customHeight="1">
      <c r="A36" s="9">
        <v>30</v>
      </c>
      <c r="B36" s="33" t="s">
        <v>364</v>
      </c>
      <c r="C36" s="10" t="s">
        <v>361</v>
      </c>
      <c r="D36" s="11" t="s">
        <v>19</v>
      </c>
      <c r="E36" s="11">
        <v>2002</v>
      </c>
      <c r="F36" s="11" t="s">
        <v>55</v>
      </c>
      <c r="G36" s="12" t="s">
        <v>742</v>
      </c>
      <c r="H36" s="9"/>
      <c r="I36" s="11"/>
      <c r="J36" s="28"/>
      <c r="K36" s="65"/>
      <c r="L36" s="66">
        <v>0</v>
      </c>
      <c r="M36" s="65"/>
      <c r="N36" s="13"/>
      <c r="O36" s="9"/>
      <c r="P36" s="11"/>
      <c r="Q36" s="28"/>
      <c r="R36" s="65"/>
      <c r="S36" s="66"/>
      <c r="T36" s="65"/>
      <c r="U36" s="13"/>
      <c r="V36" s="9">
        <v>23</v>
      </c>
      <c r="W36" s="11">
        <v>488</v>
      </c>
      <c r="X36" s="28">
        <v>26</v>
      </c>
      <c r="Y36" s="65">
        <v>1.4182870370370371E-3</v>
      </c>
      <c r="Z36" s="66">
        <v>78</v>
      </c>
      <c r="AA36" s="65">
        <v>5.8537037037037047E-3</v>
      </c>
      <c r="AB36" s="13"/>
      <c r="AC36" s="9"/>
      <c r="AD36" s="159"/>
      <c r="AE36" s="28"/>
      <c r="AF36" s="65"/>
      <c r="AG36" s="66"/>
      <c r="AH36" s="65"/>
      <c r="AI36" s="13"/>
      <c r="AJ36" s="9"/>
      <c r="AK36" s="11"/>
      <c r="AL36" s="28"/>
      <c r="AM36" s="65"/>
      <c r="AN36" s="66"/>
      <c r="AO36" s="65"/>
      <c r="AP36" s="22">
        <f t="shared" si="0"/>
        <v>0</v>
      </c>
      <c r="AQ36" s="22">
        <f t="shared" si="1"/>
        <v>0</v>
      </c>
      <c r="AR36" s="22">
        <f t="shared" si="2"/>
        <v>26</v>
      </c>
      <c r="AS36" s="22">
        <f t="shared" si="3"/>
        <v>0</v>
      </c>
      <c r="AT36" s="22">
        <f t="shared" si="4"/>
        <v>0</v>
      </c>
      <c r="AU36" s="151">
        <f t="shared" si="5"/>
        <v>26</v>
      </c>
      <c r="AV36" s="35">
        <f t="shared" si="6"/>
        <v>0</v>
      </c>
      <c r="AW36" s="152">
        <f t="shared" si="7"/>
        <v>0</v>
      </c>
      <c r="AX36" s="207">
        <f t="shared" si="8"/>
        <v>26</v>
      </c>
    </row>
    <row r="37" spans="1:50" ht="17" customHeight="1">
      <c r="A37" s="9">
        <v>31</v>
      </c>
      <c r="B37" s="33" t="s">
        <v>365</v>
      </c>
      <c r="C37" s="10" t="s">
        <v>51</v>
      </c>
      <c r="D37" s="11" t="s">
        <v>19</v>
      </c>
      <c r="E37" s="11">
        <v>2001</v>
      </c>
      <c r="F37" s="11" t="s">
        <v>55</v>
      </c>
      <c r="G37" s="12" t="s">
        <v>743</v>
      </c>
      <c r="H37" s="9"/>
      <c r="I37" s="11"/>
      <c r="J37" s="28"/>
      <c r="K37" s="65"/>
      <c r="L37" s="66">
        <v>0</v>
      </c>
      <c r="M37" s="65"/>
      <c r="N37" s="13"/>
      <c r="O37" s="9"/>
      <c r="P37" s="11"/>
      <c r="Q37" s="28"/>
      <c r="R37" s="65"/>
      <c r="S37" s="66"/>
      <c r="T37" s="65"/>
      <c r="U37" s="13"/>
      <c r="V37" s="9">
        <v>24</v>
      </c>
      <c r="W37" s="11">
        <v>419</v>
      </c>
      <c r="X37" s="28">
        <v>25</v>
      </c>
      <c r="Y37" s="65"/>
      <c r="Z37" s="66">
        <v>375</v>
      </c>
      <c r="AA37" s="65">
        <v>5.2871527777777786E-3</v>
      </c>
      <c r="AB37" s="13"/>
      <c r="AC37" s="9"/>
      <c r="AD37" s="159"/>
      <c r="AE37" s="28"/>
      <c r="AF37" s="65"/>
      <c r="AG37" s="66"/>
      <c r="AH37" s="65"/>
      <c r="AI37" s="13"/>
      <c r="AJ37" s="9"/>
      <c r="AK37" s="11"/>
      <c r="AL37" s="28"/>
      <c r="AM37" s="65"/>
      <c r="AN37" s="66"/>
      <c r="AO37" s="65"/>
      <c r="AP37" s="22">
        <f t="shared" si="0"/>
        <v>0</v>
      </c>
      <c r="AQ37" s="22">
        <f t="shared" si="1"/>
        <v>0</v>
      </c>
      <c r="AR37" s="22">
        <f t="shared" si="2"/>
        <v>25</v>
      </c>
      <c r="AS37" s="22">
        <f t="shared" si="3"/>
        <v>0</v>
      </c>
      <c r="AT37" s="22">
        <f t="shared" si="4"/>
        <v>0</v>
      </c>
      <c r="AU37" s="151">
        <f t="shared" si="5"/>
        <v>25</v>
      </c>
      <c r="AV37" s="35">
        <f t="shared" si="6"/>
        <v>0</v>
      </c>
      <c r="AW37" s="152">
        <f t="shared" si="7"/>
        <v>0</v>
      </c>
      <c r="AX37" s="207">
        <f t="shared" si="8"/>
        <v>25</v>
      </c>
    </row>
    <row r="38" spans="1:50" ht="17" customHeight="1">
      <c r="A38" s="91"/>
      <c r="B38" s="92"/>
      <c r="C38" s="93"/>
      <c r="D38" s="94"/>
      <c r="E38" s="94"/>
      <c r="F38" s="94"/>
      <c r="G38" s="95"/>
      <c r="H38" s="91"/>
      <c r="I38" s="94"/>
      <c r="J38" s="96"/>
      <c r="K38" s="97"/>
      <c r="L38" s="144"/>
      <c r="M38" s="97"/>
      <c r="N38" s="145"/>
      <c r="O38" s="91"/>
      <c r="P38" s="94"/>
      <c r="Q38" s="96"/>
      <c r="R38" s="97"/>
      <c r="S38" s="144"/>
      <c r="T38" s="97"/>
      <c r="U38" s="145"/>
      <c r="V38" s="91"/>
      <c r="W38" s="94"/>
      <c r="X38" s="96"/>
      <c r="Y38" s="97"/>
      <c r="Z38" s="144"/>
      <c r="AA38" s="97"/>
      <c r="AB38" s="145"/>
      <c r="AC38" s="91"/>
      <c r="AD38" s="162"/>
      <c r="AE38" s="96"/>
      <c r="AF38" s="97"/>
      <c r="AG38" s="144"/>
      <c r="AH38" s="97"/>
      <c r="AI38" s="145"/>
      <c r="AJ38" s="91"/>
      <c r="AK38" s="94"/>
      <c r="AL38" s="96"/>
      <c r="AM38" s="97"/>
      <c r="AN38" s="144"/>
      <c r="AO38" s="97"/>
      <c r="AP38" s="64"/>
      <c r="AQ38" s="64"/>
      <c r="AR38" s="64"/>
      <c r="AS38" s="64"/>
      <c r="AT38" s="64"/>
      <c r="AU38" s="99"/>
      <c r="AV38" s="98"/>
      <c r="AW38" s="100"/>
      <c r="AX38" s="209"/>
    </row>
    <row r="39" spans="1:50" ht="17" customHeight="1">
      <c r="A39" s="9" t="s">
        <v>151</v>
      </c>
      <c r="B39" s="33" t="s">
        <v>143</v>
      </c>
      <c r="C39" s="10" t="s">
        <v>144</v>
      </c>
      <c r="D39" s="11" t="s">
        <v>91</v>
      </c>
      <c r="E39" s="11">
        <v>2002</v>
      </c>
      <c r="F39" s="11"/>
      <c r="G39" s="12"/>
      <c r="H39" s="9" t="s">
        <v>151</v>
      </c>
      <c r="I39" s="11">
        <v>702</v>
      </c>
      <c r="J39" s="28"/>
      <c r="K39" s="65">
        <v>1.618287037037037E-3</v>
      </c>
      <c r="L39" s="66" t="s">
        <v>154</v>
      </c>
      <c r="M39" s="65">
        <v>4.6694444444444448E-3</v>
      </c>
      <c r="N39" s="13"/>
      <c r="O39" s="9"/>
      <c r="P39" s="11"/>
      <c r="Q39" s="28"/>
      <c r="R39" s="65"/>
      <c r="S39" s="66"/>
      <c r="T39" s="65"/>
      <c r="U39" s="13"/>
      <c r="V39" s="9"/>
      <c r="W39" s="11"/>
      <c r="X39" s="28"/>
      <c r="Y39" s="65"/>
      <c r="Z39" s="66"/>
      <c r="AA39" s="65"/>
      <c r="AB39" s="13"/>
      <c r="AC39" s="9"/>
      <c r="AD39" s="159"/>
      <c r="AE39" s="28"/>
      <c r="AF39" s="65"/>
      <c r="AG39" s="66"/>
      <c r="AH39" s="65"/>
      <c r="AI39" s="13"/>
      <c r="AJ39" s="9"/>
      <c r="AK39" s="11"/>
      <c r="AL39" s="28"/>
      <c r="AM39" s="65"/>
      <c r="AN39" s="66"/>
      <c r="AO39" s="65"/>
      <c r="AP39" s="22">
        <f>J39</f>
        <v>0</v>
      </c>
      <c r="AQ39" s="22">
        <f>Q39</f>
        <v>0</v>
      </c>
      <c r="AR39" s="22">
        <f>X39</f>
        <v>0</v>
      </c>
      <c r="AS39" s="22">
        <f>AE39</f>
        <v>0</v>
      </c>
      <c r="AT39" s="22">
        <f>AL39</f>
        <v>0</v>
      </c>
      <c r="AU39" s="151">
        <f t="shared" ref="AU39:AU43" si="9">LARGE(AP39:AT39,1)</f>
        <v>0</v>
      </c>
      <c r="AV39" s="35">
        <f t="shared" ref="AV39:AV43" si="10">LARGE(AP39:AT39,2)</f>
        <v>0</v>
      </c>
      <c r="AW39" s="152">
        <f t="shared" ref="AW39:AW43" si="11">LARGE(AP39:AT39,3)</f>
        <v>0</v>
      </c>
      <c r="AX39" s="207">
        <f t="shared" ref="AX39:AX43" si="12">SUM(AU39:AW39)</f>
        <v>0</v>
      </c>
    </row>
    <row r="40" spans="1:50" ht="17" customHeight="1">
      <c r="A40" s="9" t="s">
        <v>151</v>
      </c>
      <c r="B40" s="33" t="s">
        <v>146</v>
      </c>
      <c r="C40" s="10" t="s">
        <v>144</v>
      </c>
      <c r="D40" s="11" t="s">
        <v>91</v>
      </c>
      <c r="E40" s="11">
        <v>2002</v>
      </c>
      <c r="F40" s="11"/>
      <c r="G40" s="12"/>
      <c r="H40" s="9" t="s">
        <v>151</v>
      </c>
      <c r="I40" s="11">
        <v>568</v>
      </c>
      <c r="J40" s="28"/>
      <c r="K40" s="65">
        <v>1.8019675925925926E-3</v>
      </c>
      <c r="L40" s="66" t="s">
        <v>155</v>
      </c>
      <c r="M40" s="65">
        <v>5.0834490740740736E-3</v>
      </c>
      <c r="N40" s="13"/>
      <c r="O40" s="9"/>
      <c r="P40" s="11"/>
      <c r="Q40" s="28"/>
      <c r="R40" s="65"/>
      <c r="S40" s="66"/>
      <c r="T40" s="65"/>
      <c r="U40" s="13"/>
      <c r="V40" s="9"/>
      <c r="W40" s="11"/>
      <c r="X40" s="28"/>
      <c r="Y40" s="65"/>
      <c r="Z40" s="66"/>
      <c r="AA40" s="65"/>
      <c r="AB40" s="13"/>
      <c r="AC40" s="9"/>
      <c r="AD40" s="159"/>
      <c r="AE40" s="28"/>
      <c r="AF40" s="65"/>
      <c r="AG40" s="66"/>
      <c r="AH40" s="65"/>
      <c r="AI40" s="13"/>
      <c r="AJ40" s="9"/>
      <c r="AK40" s="11"/>
      <c r="AL40" s="28"/>
      <c r="AM40" s="65"/>
      <c r="AN40" s="66"/>
      <c r="AO40" s="65"/>
      <c r="AP40" s="22">
        <f>J40</f>
        <v>0</v>
      </c>
      <c r="AQ40" s="22">
        <f>Q40</f>
        <v>0</v>
      </c>
      <c r="AR40" s="22">
        <f>X40</f>
        <v>0</v>
      </c>
      <c r="AS40" s="22">
        <f>AE40</f>
        <v>0</v>
      </c>
      <c r="AT40" s="22">
        <f>AL40</f>
        <v>0</v>
      </c>
      <c r="AU40" s="151">
        <f t="shared" si="9"/>
        <v>0</v>
      </c>
      <c r="AV40" s="35">
        <f t="shared" si="10"/>
        <v>0</v>
      </c>
      <c r="AW40" s="152">
        <f t="shared" si="11"/>
        <v>0</v>
      </c>
      <c r="AX40" s="207">
        <f t="shared" si="12"/>
        <v>0</v>
      </c>
    </row>
    <row r="41" spans="1:50" ht="17" customHeight="1">
      <c r="A41" s="9" t="s">
        <v>151</v>
      </c>
      <c r="B41" s="33" t="s">
        <v>138</v>
      </c>
      <c r="C41" s="10" t="s">
        <v>139</v>
      </c>
      <c r="D41" s="11" t="s">
        <v>91</v>
      </c>
      <c r="E41" s="11">
        <v>2001</v>
      </c>
      <c r="F41" s="11"/>
      <c r="G41" s="12"/>
      <c r="H41" s="9" t="s">
        <v>151</v>
      </c>
      <c r="I41" s="11">
        <v>774</v>
      </c>
      <c r="J41" s="28"/>
      <c r="K41" s="65">
        <v>1.517361111111111E-3</v>
      </c>
      <c r="L41" s="66" t="s">
        <v>96</v>
      </c>
      <c r="M41" s="65">
        <v>4.6905092592592597E-3</v>
      </c>
      <c r="N41" s="13"/>
      <c r="O41" s="9"/>
      <c r="P41" s="11"/>
      <c r="Q41" s="28"/>
      <c r="R41" s="65"/>
      <c r="S41" s="66"/>
      <c r="T41" s="65"/>
      <c r="U41" s="13"/>
      <c r="V41" s="9"/>
      <c r="W41" s="11"/>
      <c r="X41" s="28"/>
      <c r="Y41" s="65"/>
      <c r="Z41" s="66"/>
      <c r="AA41" s="65"/>
      <c r="AB41" s="13"/>
      <c r="AC41" s="9"/>
      <c r="AD41" s="159"/>
      <c r="AE41" s="28"/>
      <c r="AF41" s="65"/>
      <c r="AG41" s="66"/>
      <c r="AH41" s="65"/>
      <c r="AI41" s="13"/>
      <c r="AJ41" s="9"/>
      <c r="AK41" s="11"/>
      <c r="AL41" s="28"/>
      <c r="AM41" s="65"/>
      <c r="AN41" s="66"/>
      <c r="AO41" s="65"/>
      <c r="AP41" s="22">
        <f>J41</f>
        <v>0</v>
      </c>
      <c r="AQ41" s="22">
        <f>Q41</f>
        <v>0</v>
      </c>
      <c r="AR41" s="22">
        <f>X41</f>
        <v>0</v>
      </c>
      <c r="AS41" s="22">
        <f>AE41</f>
        <v>0</v>
      </c>
      <c r="AT41" s="22">
        <f>AL41</f>
        <v>0</v>
      </c>
      <c r="AU41" s="151">
        <f t="shared" si="9"/>
        <v>0</v>
      </c>
      <c r="AV41" s="35">
        <f t="shared" si="10"/>
        <v>0</v>
      </c>
      <c r="AW41" s="152">
        <f t="shared" si="11"/>
        <v>0</v>
      </c>
      <c r="AX41" s="207">
        <f t="shared" si="12"/>
        <v>0</v>
      </c>
    </row>
    <row r="42" spans="1:50" ht="17" customHeight="1">
      <c r="A42" s="9" t="s">
        <v>151</v>
      </c>
      <c r="B42" s="33" t="s">
        <v>148</v>
      </c>
      <c r="C42" s="10" t="s">
        <v>144</v>
      </c>
      <c r="D42" s="11" t="s">
        <v>91</v>
      </c>
      <c r="E42" s="11">
        <v>2002</v>
      </c>
      <c r="F42" s="11"/>
      <c r="G42" s="12"/>
      <c r="H42" s="9" t="s">
        <v>151</v>
      </c>
      <c r="I42" s="11">
        <v>534</v>
      </c>
      <c r="J42" s="28"/>
      <c r="K42" s="65">
        <v>1.8086805555555556E-3</v>
      </c>
      <c r="L42" s="66" t="s">
        <v>157</v>
      </c>
      <c r="M42" s="65">
        <v>5.4861111111111117E-3</v>
      </c>
      <c r="N42" s="13"/>
      <c r="O42" s="9"/>
      <c r="P42" s="11"/>
      <c r="Q42" s="28"/>
      <c r="R42" s="65"/>
      <c r="S42" s="66"/>
      <c r="T42" s="65"/>
      <c r="U42" s="13"/>
      <c r="V42" s="9"/>
      <c r="W42" s="11"/>
      <c r="X42" s="28"/>
      <c r="Y42" s="65"/>
      <c r="Z42" s="66"/>
      <c r="AA42" s="65"/>
      <c r="AB42" s="13"/>
      <c r="AC42" s="9"/>
      <c r="AD42" s="159"/>
      <c r="AE42" s="28"/>
      <c r="AF42" s="65"/>
      <c r="AG42" s="66"/>
      <c r="AH42" s="65"/>
      <c r="AI42" s="13"/>
      <c r="AJ42" s="9"/>
      <c r="AK42" s="11"/>
      <c r="AL42" s="28"/>
      <c r="AM42" s="65"/>
      <c r="AN42" s="66"/>
      <c r="AO42" s="65"/>
      <c r="AP42" s="22">
        <f>J42</f>
        <v>0</v>
      </c>
      <c r="AQ42" s="22">
        <f>Q42</f>
        <v>0</v>
      </c>
      <c r="AR42" s="22">
        <f>X42</f>
        <v>0</v>
      </c>
      <c r="AS42" s="22">
        <f>AE42</f>
        <v>0</v>
      </c>
      <c r="AT42" s="22">
        <f>AL42</f>
        <v>0</v>
      </c>
      <c r="AU42" s="151">
        <f t="shared" si="9"/>
        <v>0</v>
      </c>
      <c r="AV42" s="35">
        <f t="shared" si="10"/>
        <v>0</v>
      </c>
      <c r="AW42" s="152">
        <f t="shared" si="11"/>
        <v>0</v>
      </c>
      <c r="AX42" s="207">
        <f t="shared" si="12"/>
        <v>0</v>
      </c>
    </row>
    <row r="43" spans="1:50" ht="17" customHeight="1" thickBot="1">
      <c r="A43" s="168" t="s">
        <v>151</v>
      </c>
      <c r="B43" s="213" t="s">
        <v>142</v>
      </c>
      <c r="C43" s="214" t="s">
        <v>139</v>
      </c>
      <c r="D43" s="170" t="s">
        <v>91</v>
      </c>
      <c r="E43" s="170">
        <v>2002</v>
      </c>
      <c r="F43" s="170"/>
      <c r="G43" s="172"/>
      <c r="H43" s="168" t="s">
        <v>151</v>
      </c>
      <c r="I43" s="170">
        <v>703</v>
      </c>
      <c r="J43" s="40"/>
      <c r="K43" s="84">
        <v>1.6153935185185184E-3</v>
      </c>
      <c r="L43" s="215" t="s">
        <v>153</v>
      </c>
      <c r="M43" s="84">
        <v>5.1781249999999996E-3</v>
      </c>
      <c r="N43" s="216"/>
      <c r="O43" s="168"/>
      <c r="P43" s="170"/>
      <c r="Q43" s="40"/>
      <c r="R43" s="84"/>
      <c r="S43" s="215"/>
      <c r="T43" s="84"/>
      <c r="U43" s="216"/>
      <c r="V43" s="168"/>
      <c r="W43" s="170"/>
      <c r="X43" s="40"/>
      <c r="Y43" s="84"/>
      <c r="Z43" s="215"/>
      <c r="AA43" s="84"/>
      <c r="AB43" s="216"/>
      <c r="AC43" s="168"/>
      <c r="AD43" s="157"/>
      <c r="AE43" s="40"/>
      <c r="AF43" s="84"/>
      <c r="AG43" s="215"/>
      <c r="AH43" s="84"/>
      <c r="AI43" s="216"/>
      <c r="AJ43" s="168"/>
      <c r="AK43" s="170"/>
      <c r="AL43" s="40"/>
      <c r="AM43" s="84"/>
      <c r="AN43" s="215"/>
      <c r="AO43" s="84"/>
      <c r="AP43" s="217">
        <f>J43</f>
        <v>0</v>
      </c>
      <c r="AQ43" s="217">
        <f>Q43</f>
        <v>0</v>
      </c>
      <c r="AR43" s="217">
        <f>X43</f>
        <v>0</v>
      </c>
      <c r="AS43" s="217">
        <f>AE43</f>
        <v>0</v>
      </c>
      <c r="AT43" s="217">
        <f>AL43</f>
        <v>0</v>
      </c>
      <c r="AU43" s="218">
        <f t="shared" si="9"/>
        <v>0</v>
      </c>
      <c r="AV43" s="41">
        <f t="shared" si="10"/>
        <v>0</v>
      </c>
      <c r="AW43" s="219">
        <f t="shared" si="11"/>
        <v>0</v>
      </c>
      <c r="AX43" s="220">
        <f t="shared" si="12"/>
        <v>0</v>
      </c>
    </row>
  </sheetData>
  <sortState ref="B7:AX37">
    <sortCondition descending="1" ref="AX7:AX37"/>
  </sortState>
  <mergeCells count="22">
    <mergeCell ref="A2:AX2"/>
    <mergeCell ref="AW4:AW6"/>
    <mergeCell ref="AX4:AX6"/>
    <mergeCell ref="O4:U4"/>
    <mergeCell ref="V4:AB4"/>
    <mergeCell ref="AC4:AI4"/>
    <mergeCell ref="AJ4:AO4"/>
    <mergeCell ref="AU4:AU6"/>
    <mergeCell ref="AV4:AV6"/>
    <mergeCell ref="O5:U5"/>
    <mergeCell ref="V5:AB5"/>
    <mergeCell ref="AC5:AI5"/>
    <mergeCell ref="AJ5:AO5"/>
    <mergeCell ref="H4:N4"/>
    <mergeCell ref="A4:A6"/>
    <mergeCell ref="B4:B6"/>
    <mergeCell ref="C4:C6"/>
    <mergeCell ref="D4:D6"/>
    <mergeCell ref="G4:G6"/>
    <mergeCell ref="H5:N5"/>
    <mergeCell ref="E4:E6"/>
    <mergeCell ref="F4:F6"/>
  </mergeCells>
  <conditionalFormatting sqref="AZ29">
    <cfRule type="top10" dxfId="655" priority="93" rank="1"/>
  </conditionalFormatting>
  <conditionalFormatting sqref="K7 R7 Y7 AF7 AM7">
    <cfRule type="top10" dxfId="654" priority="92" bottom="1" rank="1"/>
  </conditionalFormatting>
  <conditionalFormatting sqref="K8 R8 Y8 AF8 AM8">
    <cfRule type="top10" dxfId="653" priority="91" bottom="1" rank="1"/>
  </conditionalFormatting>
  <conditionalFormatting sqref="K9 R9 Y9 AF9 AM9">
    <cfRule type="top10" dxfId="652" priority="90" bottom="1" rank="1"/>
  </conditionalFormatting>
  <conditionalFormatting sqref="K10 R10 Y10 AF10 AM10">
    <cfRule type="top10" dxfId="651" priority="89" bottom="1" rank="1"/>
  </conditionalFormatting>
  <conditionalFormatting sqref="K11 R11 Y11 AF11 AM11">
    <cfRule type="top10" dxfId="650" priority="88" bottom="1" rank="1"/>
  </conditionalFormatting>
  <conditionalFormatting sqref="K12 R12 Y12 AF12 AM12">
    <cfRule type="top10" dxfId="649" priority="87" bottom="1" rank="1"/>
  </conditionalFormatting>
  <conditionalFormatting sqref="K13 R13 Y13 AF13 AM13">
    <cfRule type="top10" dxfId="648" priority="86" bottom="1" rank="1"/>
  </conditionalFormatting>
  <conditionalFormatting sqref="K14 R14 Y14 AF14 AM14">
    <cfRule type="top10" dxfId="647" priority="85" bottom="1" rank="1"/>
  </conditionalFormatting>
  <conditionalFormatting sqref="K15 R15 Y15 AF15 AM15">
    <cfRule type="top10" dxfId="646" priority="84" bottom="1" rank="1"/>
  </conditionalFormatting>
  <conditionalFormatting sqref="K16 R16 Y16 AF16 AM16">
    <cfRule type="top10" dxfId="645" priority="83" bottom="1" rank="1"/>
  </conditionalFormatting>
  <conditionalFormatting sqref="K17 R17 Y17 AF17 AM17">
    <cfRule type="top10" dxfId="644" priority="82" bottom="1" rank="1"/>
  </conditionalFormatting>
  <conditionalFormatting sqref="K18 R18 Y18 AF18 AM18">
    <cfRule type="top10" dxfId="643" priority="81" bottom="1" rank="1"/>
  </conditionalFormatting>
  <conditionalFormatting sqref="K19 R19 Y19 AF19 AM19">
    <cfRule type="top10" dxfId="642" priority="80" bottom="1" rank="1"/>
  </conditionalFormatting>
  <conditionalFormatting sqref="K20 R20 Y20 AF20 AM20">
    <cfRule type="top10" dxfId="641" priority="79" bottom="1" rank="1"/>
  </conditionalFormatting>
  <conditionalFormatting sqref="K21 R21 Y21 AF21 AM21">
    <cfRule type="top10" dxfId="640" priority="78" bottom="1" rank="1"/>
  </conditionalFormatting>
  <conditionalFormatting sqref="K22 R22 Y22 AF22 AM22">
    <cfRule type="top10" dxfId="639" priority="77" bottom="1" rank="1"/>
  </conditionalFormatting>
  <conditionalFormatting sqref="K23 R23 Y23 AF23 AM23">
    <cfRule type="top10" dxfId="638" priority="76" bottom="1" rank="1"/>
  </conditionalFormatting>
  <conditionalFormatting sqref="K24 R24 Y24 AF24 AM24">
    <cfRule type="top10" dxfId="637" priority="75" bottom="1" rank="1"/>
  </conditionalFormatting>
  <conditionalFormatting sqref="K25 R25 Y25 AF25 AM25">
    <cfRule type="top10" dxfId="636" priority="74" bottom="1" rank="1"/>
  </conditionalFormatting>
  <conditionalFormatting sqref="K26 R26 Y26 AF26 AM26">
    <cfRule type="top10" dxfId="635" priority="73" bottom="1" rank="1"/>
  </conditionalFormatting>
  <conditionalFormatting sqref="K27 R27 Y27 AF27">
    <cfRule type="top10" dxfId="634" priority="72" bottom="1" rank="1"/>
  </conditionalFormatting>
  <conditionalFormatting sqref="K28 R28 Y28 AF28 AM28">
    <cfRule type="top10" dxfId="633" priority="71" bottom="1" rank="1"/>
  </conditionalFormatting>
  <conditionalFormatting sqref="K29 R29 AF29 Y29">
    <cfRule type="top10" dxfId="632" priority="70" bottom="1" rank="1"/>
  </conditionalFormatting>
  <conditionalFormatting sqref="K30 R30 Y30 AF30">
    <cfRule type="top10" dxfId="631" priority="69" bottom="1" rank="1"/>
  </conditionalFormatting>
  <conditionalFormatting sqref="K31 R31 Y31 AF31 AM31">
    <cfRule type="top10" dxfId="630" priority="68" bottom="1" rank="1"/>
  </conditionalFormatting>
  <conditionalFormatting sqref="K32 R32 Y32 AF32 AM32:AM33">
    <cfRule type="top10" dxfId="629" priority="67" bottom="1" rank="1"/>
  </conditionalFormatting>
  <conditionalFormatting sqref="AF33">
    <cfRule type="top10" dxfId="628" priority="66" bottom="1" rank="1"/>
  </conditionalFormatting>
  <conditionalFormatting sqref="K34">
    <cfRule type="top10" dxfId="627" priority="65" bottom="1" rank="1"/>
  </conditionalFormatting>
  <conditionalFormatting sqref="Y35">
    <cfRule type="top10" dxfId="626" priority="64" bottom="1" rank="1"/>
  </conditionalFormatting>
  <conditionalFormatting sqref="Y36">
    <cfRule type="top10" dxfId="625" priority="63" bottom="1" rank="1"/>
  </conditionalFormatting>
  <conditionalFormatting sqref="M7 T7 AA7 AH7 AO7">
    <cfRule type="top10" dxfId="624" priority="62" bottom="1" rank="1"/>
  </conditionalFormatting>
  <conditionalFormatting sqref="M8 T8 AA8 AH8 AO8">
    <cfRule type="top10" dxfId="623" priority="61" bottom="1" rank="1"/>
  </conditionalFormatting>
  <conditionalFormatting sqref="M9 T9 AA9 AH9 AO9">
    <cfRule type="top10" dxfId="622" priority="60" bottom="1" rank="1"/>
  </conditionalFormatting>
  <conditionalFormatting sqref="M10 T10 AA10 AH10 AO10">
    <cfRule type="top10" dxfId="621" priority="59" bottom="1" rank="1"/>
  </conditionalFormatting>
  <conditionalFormatting sqref="M11 T11 AA11 AH11 AO11">
    <cfRule type="top10" dxfId="620" priority="58" bottom="1" rank="1"/>
  </conditionalFormatting>
  <conditionalFormatting sqref="M12 T12 AA12 AH12 AO12">
    <cfRule type="top10" dxfId="619" priority="57" bottom="1" rank="1"/>
  </conditionalFormatting>
  <conditionalFormatting sqref="M13 T13 AA13 AH13 AO13">
    <cfRule type="top10" dxfId="618" priority="56" bottom="1" rank="1"/>
  </conditionalFormatting>
  <conditionalFormatting sqref="M14 T14 AA14 AH14 AO14">
    <cfRule type="top10" dxfId="617" priority="55" bottom="1" rank="1"/>
  </conditionalFormatting>
  <conditionalFormatting sqref="M15 T15 AA15 AH15 AO15">
    <cfRule type="top10" dxfId="616" priority="54" bottom="1" rank="1"/>
  </conditionalFormatting>
  <conditionalFormatting sqref="M16 T16 AA16 AH16 AO16">
    <cfRule type="top10" dxfId="615" priority="53" bottom="1" rank="1"/>
  </conditionalFormatting>
  <conditionalFormatting sqref="M17 T17 AA17 AH17 AO17">
    <cfRule type="top10" dxfId="614" priority="52" bottom="1" rank="1"/>
  </conditionalFormatting>
  <conditionalFormatting sqref="M18 T18 AA18 AH18 AO18">
    <cfRule type="top10" dxfId="613" priority="51" bottom="1" rank="1"/>
  </conditionalFormatting>
  <conditionalFormatting sqref="M19 T19 AA19 AH19 AO19">
    <cfRule type="top10" dxfId="612" priority="50" bottom="1" rank="1"/>
  </conditionalFormatting>
  <conditionalFormatting sqref="M20 T20 AA20 AH20 AO20">
    <cfRule type="top10" dxfId="611" priority="49" bottom="1" rank="1"/>
  </conditionalFormatting>
  <conditionalFormatting sqref="M21 T21 AA21 AH21 AO21">
    <cfRule type="top10" dxfId="610" priority="48" bottom="1" rank="1"/>
  </conditionalFormatting>
  <conditionalFormatting sqref="M22 T22 AA22 AH22 AO22">
    <cfRule type="top10" dxfId="609" priority="47" bottom="1" rank="1"/>
  </conditionalFormatting>
  <conditionalFormatting sqref="M23 T23 AA23 AH23 AO23">
    <cfRule type="top10" dxfId="608" priority="46" bottom="1" rank="1"/>
  </conditionalFormatting>
  <conditionalFormatting sqref="M24 T24 AA24 AH24 AO24">
    <cfRule type="top10" dxfId="607" priority="45" bottom="1" rank="1"/>
  </conditionalFormatting>
  <conditionalFormatting sqref="M25 T25 AH25">
    <cfRule type="top10" dxfId="606" priority="44" bottom="1" rank="1"/>
  </conditionalFormatting>
  <conditionalFormatting sqref="T26 AA26 AH26 AO26">
    <cfRule type="top10" dxfId="605" priority="43" bottom="1" rank="1"/>
  </conditionalFormatting>
  <conditionalFormatting sqref="M27 T27 AA27 AH27">
    <cfRule type="top10" dxfId="604" priority="42" bottom="1" rank="1"/>
  </conditionalFormatting>
  <conditionalFormatting sqref="M28 T28 AH28">
    <cfRule type="top10" dxfId="603" priority="41" bottom="1" rank="1"/>
  </conditionalFormatting>
  <conditionalFormatting sqref="M29 T29 AH29">
    <cfRule type="top10" dxfId="602" priority="40" bottom="1" rank="1"/>
  </conditionalFormatting>
  <conditionalFormatting sqref="M30 T30 AH30">
    <cfRule type="top10" dxfId="601" priority="39" bottom="1" rank="1"/>
  </conditionalFormatting>
  <conditionalFormatting sqref="AA31 AH31 AO31">
    <cfRule type="top10" dxfId="600" priority="38" bottom="1" rank="1"/>
  </conditionalFormatting>
  <conditionalFormatting sqref="AA32 AH32">
    <cfRule type="top10" dxfId="599" priority="37" bottom="1" rank="1"/>
  </conditionalFormatting>
  <conditionalFormatting sqref="AH33">
    <cfRule type="top10" dxfId="598" priority="36" bottom="1" rank="1"/>
  </conditionalFormatting>
  <conditionalFormatting sqref="M34">
    <cfRule type="top10" dxfId="597" priority="35" bottom="1" rank="1"/>
  </conditionalFormatting>
  <conditionalFormatting sqref="AA35">
    <cfRule type="top10" dxfId="596" priority="34" bottom="1" rank="1"/>
  </conditionalFormatting>
  <conditionalFormatting sqref="AA36">
    <cfRule type="top10" dxfId="595" priority="33" bottom="1" rank="1"/>
  </conditionalFormatting>
  <conditionalFormatting sqref="AA37">
    <cfRule type="top10" dxfId="594" priority="32" bottom="1" rank="1"/>
  </conditionalFormatting>
  <conditionalFormatting sqref="L7 S7 Z7 AG7 AN7">
    <cfRule type="top10" dxfId="593" priority="31" rank="1"/>
  </conditionalFormatting>
  <conditionalFormatting sqref="L8 S8 Z8 AG8 AN8">
    <cfRule type="top10" dxfId="592" priority="30" rank="1"/>
  </conditionalFormatting>
  <conditionalFormatting sqref="L9 S9 Z9 AG9 AN9">
    <cfRule type="top10" dxfId="591" priority="29" rank="1"/>
  </conditionalFormatting>
  <conditionalFormatting sqref="L10 S10 Z10 AG10 AN10">
    <cfRule type="top10" dxfId="590" priority="28" rank="1"/>
  </conditionalFormatting>
  <conditionalFormatting sqref="L11 S11 Z11 AG11 AN11">
    <cfRule type="top10" dxfId="589" priority="27" rank="1"/>
  </conditionalFormatting>
  <conditionalFormatting sqref="L12 S12 Z12 AN12">
    <cfRule type="top10" dxfId="588" priority="26" rank="1"/>
  </conditionalFormatting>
  <conditionalFormatting sqref="L13 S13 Z13 AG13 AN13">
    <cfRule type="top10" dxfId="587" priority="25" rank="1"/>
  </conditionalFormatting>
  <conditionalFormatting sqref="L14 S14 Z14 AG14 AN14:AO14">
    <cfRule type="top10" dxfId="586" priority="24" rank="1"/>
  </conditionalFormatting>
  <conditionalFormatting sqref="L15 S15 Z15 AG15 AN15">
    <cfRule type="top10" dxfId="585" priority="23" rank="1"/>
  </conditionalFormatting>
  <conditionalFormatting sqref="L16 S16 Z16 AG16 AN16">
    <cfRule type="top10" dxfId="584" priority="22" rank="1"/>
  </conditionalFormatting>
  <conditionalFormatting sqref="L17 S17 Z17 AG17 AN17">
    <cfRule type="top10" dxfId="583" priority="21" rank="1"/>
  </conditionalFormatting>
  <conditionalFormatting sqref="L18 S18 Z18 AG18">
    <cfRule type="top10" dxfId="582" priority="20" rank="1"/>
  </conditionalFormatting>
  <conditionalFormatting sqref="L19 AG19 AN19">
    <cfRule type="top10" dxfId="581" priority="19" rank="1"/>
  </conditionalFormatting>
  <conditionalFormatting sqref="S20 Z20 AG20 AN20">
    <cfRule type="top10" dxfId="580" priority="18" rank="1"/>
  </conditionalFormatting>
  <conditionalFormatting sqref="S21 Z21 AG21 AN21">
    <cfRule type="top10" dxfId="579" priority="17" rank="1"/>
  </conditionalFormatting>
  <conditionalFormatting sqref="L22 S22 Z22 AG22 AN22">
    <cfRule type="top10" dxfId="578" priority="16" rank="1"/>
  </conditionalFormatting>
  <conditionalFormatting sqref="L23 S23 Z23 AG23 AN23">
    <cfRule type="top10" dxfId="577" priority="15" rank="1"/>
  </conditionalFormatting>
  <conditionalFormatting sqref="L24 S24 Z24 AG24 AN24">
    <cfRule type="top10" dxfId="576" priority="14" rank="1"/>
  </conditionalFormatting>
  <conditionalFormatting sqref="L25 S25 Z25 AG25 AN25">
    <cfRule type="top10" dxfId="575" priority="13" rank="1"/>
  </conditionalFormatting>
  <conditionalFormatting sqref="L26 S26 Z26 AG26 AN26">
    <cfRule type="top10" dxfId="574" priority="12" rank="1"/>
  </conditionalFormatting>
  <conditionalFormatting sqref="L27 Z27 AG27">
    <cfRule type="top10" dxfId="573" priority="11" rank="1"/>
  </conditionalFormatting>
  <conditionalFormatting sqref="L28 S28 AG28">
    <cfRule type="top10" dxfId="572" priority="10" rank="1"/>
  </conditionalFormatting>
  <conditionalFormatting sqref="L29 S29 AG29">
    <cfRule type="top10" dxfId="571" priority="9" rank="1"/>
  </conditionalFormatting>
  <conditionalFormatting sqref="L30 S30 AG30">
    <cfRule type="top10" dxfId="570" priority="8" rank="1"/>
  </conditionalFormatting>
  <conditionalFormatting sqref="Z31 AG31 AN31">
    <cfRule type="top10" dxfId="569" priority="7" rank="1"/>
  </conditionalFormatting>
  <conditionalFormatting sqref="Z32 AG32">
    <cfRule type="top10" dxfId="568" priority="6" rank="1"/>
  </conditionalFormatting>
  <conditionalFormatting sqref="AG33">
    <cfRule type="top10" dxfId="567" priority="5" rank="1"/>
  </conditionalFormatting>
  <conditionalFormatting sqref="L34">
    <cfRule type="top10" dxfId="566" priority="4" rank="1"/>
  </conditionalFormatting>
  <conditionalFormatting sqref="Z35">
    <cfRule type="top10" dxfId="565" priority="3" rank="1"/>
  </conditionalFormatting>
  <conditionalFormatting sqref="Z36">
    <cfRule type="top10" dxfId="564" priority="2" rank="1"/>
  </conditionalFormatting>
  <conditionalFormatting sqref="Z37">
    <cfRule type="top10" dxfId="563" priority="1" rank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360" verticalDpi="360" r:id="rId1"/>
  <headerFooter>
    <oddHeader xml:space="preserve">&amp;C&amp;"Czcionka tekstu podstawowego,Pogrubiony"Ranking Polskiego Związku Pięcioboju Nowoczesnego -2017
3-bój Nowoczesny  - Mężczyźni
(po 5 edycjach)&amp;"Czcionka tekstu podstawowego,Standardowy"
</oddHeader>
    <oddFooter>&amp;L&amp;D</oddFooter>
  </headerFooter>
  <ignoredErrors>
    <ignoredError sqref="L39:L43 L3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AY129"/>
  <sheetViews>
    <sheetView topLeftCell="A82" zoomScale="68" zoomScaleNormal="80" zoomScaleSheetLayoutView="80" workbookViewId="0">
      <selection activeCell="A85" sqref="A85:AO85"/>
    </sheetView>
  </sheetViews>
  <sheetFormatPr defaultColWidth="9" defaultRowHeight="13"/>
  <cols>
    <col min="1" max="1" width="2.75" style="87" customWidth="1"/>
    <col min="2" max="2" width="26.25" style="85" customWidth="1"/>
    <col min="3" max="3" width="21.9140625" style="85" customWidth="1"/>
    <col min="4" max="4" width="3.08203125" style="85" bestFit="1" customWidth="1"/>
    <col min="5" max="5" width="4.58203125" style="85" bestFit="1" customWidth="1"/>
    <col min="6" max="6" width="3.5" style="85" bestFit="1" customWidth="1"/>
    <col min="7" max="7" width="6.58203125" style="85" customWidth="1"/>
    <col min="8" max="8" width="2.08203125" style="85" bestFit="1" customWidth="1"/>
    <col min="9" max="9" width="3.58203125" style="85" bestFit="1" customWidth="1"/>
    <col min="10" max="10" width="2.08203125" style="85" bestFit="1" customWidth="1"/>
    <col min="11" max="11" width="5.33203125" style="88" bestFit="1" customWidth="1"/>
    <col min="12" max="12" width="5.33203125" style="85" bestFit="1" customWidth="1"/>
    <col min="13" max="13" width="2.08203125" style="85" bestFit="1" customWidth="1"/>
    <col min="14" max="14" width="3.58203125" style="85" bestFit="1" customWidth="1"/>
    <col min="15" max="15" width="2.08203125" style="85" bestFit="1" customWidth="1"/>
    <col min="16" max="17" width="5.83203125" style="85" bestFit="1" customWidth="1"/>
    <col min="18" max="18" width="2.08203125" style="85" bestFit="1" customWidth="1"/>
    <col min="19" max="19" width="3.83203125" style="85" bestFit="1" customWidth="1"/>
    <col min="20" max="20" width="2.33203125" style="85" bestFit="1" customWidth="1"/>
    <col min="21" max="21" width="5.25" style="85" bestFit="1" customWidth="1"/>
    <col min="22" max="22" width="5.33203125" style="88" bestFit="1" customWidth="1"/>
    <col min="23" max="23" width="2.75" style="85" customWidth="1"/>
    <col min="24" max="24" width="5.25" style="85" customWidth="1"/>
    <col min="25" max="25" width="3.08203125" style="85" customWidth="1"/>
    <col min="26" max="26" width="5.25" style="85" bestFit="1" customWidth="1"/>
    <col min="27" max="27" width="5.5" style="85" customWidth="1"/>
    <col min="28" max="28" width="3.25" style="85" customWidth="1"/>
    <col min="29" max="29" width="4.5" style="85" customWidth="1"/>
    <col min="30" max="30" width="3.25" style="86" customWidth="1"/>
    <col min="31" max="31" width="5.83203125" style="85" customWidth="1"/>
    <col min="32" max="32" width="5.58203125" style="85" bestFit="1" customWidth="1"/>
    <col min="33" max="37" width="4.08203125" style="86" hidden="1" customWidth="1"/>
    <col min="38" max="38" width="4.08203125" style="86" customWidth="1"/>
    <col min="39" max="40" width="3.25" style="86" customWidth="1"/>
    <col min="41" max="41" width="10.5" style="241" customWidth="1"/>
    <col min="42" max="16384" width="9" style="23"/>
  </cols>
  <sheetData>
    <row r="1" spans="1:51" s="43" customFormat="1">
      <c r="A1" s="14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2"/>
      <c r="W1" s="81"/>
      <c r="X1" s="81"/>
      <c r="Y1" s="82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240"/>
      <c r="AP1" s="81"/>
      <c r="AQ1" s="61"/>
      <c r="AR1" s="61"/>
      <c r="AS1" s="61"/>
      <c r="AT1" s="61"/>
      <c r="AU1" s="61"/>
      <c r="AV1" s="61"/>
      <c r="AW1" s="61"/>
      <c r="AX1" s="62"/>
      <c r="AY1" s="63"/>
    </row>
    <row r="2" spans="1:51" s="43" customFormat="1" ht="10.15" customHeight="1">
      <c r="A2" s="254" t="s">
        <v>357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111"/>
      <c r="AQ2" s="111"/>
      <c r="AR2" s="111"/>
      <c r="AS2" s="111"/>
      <c r="AT2" s="111"/>
      <c r="AU2" s="111"/>
      <c r="AV2" s="111"/>
      <c r="AW2" s="111"/>
      <c r="AX2" s="111"/>
      <c r="AY2" s="63"/>
    </row>
    <row r="3" spans="1:51" s="43" customFormat="1" ht="13.5" thickBot="1">
      <c r="A3" s="14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2"/>
      <c r="W3" s="81"/>
      <c r="X3" s="81"/>
      <c r="Y3" s="82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240"/>
      <c r="AP3" s="81"/>
      <c r="AQ3" s="61"/>
      <c r="AR3" s="61"/>
      <c r="AS3" s="61"/>
      <c r="AT3" s="61"/>
      <c r="AU3" s="61"/>
      <c r="AV3" s="61"/>
      <c r="AW3" s="61"/>
      <c r="AX3" s="62"/>
      <c r="AY3" s="63"/>
    </row>
    <row r="4" spans="1:51" ht="17">
      <c r="A4" s="303" t="s">
        <v>0</v>
      </c>
      <c r="B4" s="306" t="s">
        <v>10</v>
      </c>
      <c r="C4" s="306" t="s">
        <v>1</v>
      </c>
      <c r="D4" s="306" t="s">
        <v>18</v>
      </c>
      <c r="E4" s="306" t="s">
        <v>2</v>
      </c>
      <c r="F4" s="300" t="s">
        <v>53</v>
      </c>
      <c r="G4" s="318" t="s">
        <v>54</v>
      </c>
      <c r="H4" s="315" t="s">
        <v>24</v>
      </c>
      <c r="I4" s="316"/>
      <c r="J4" s="316"/>
      <c r="K4" s="316"/>
      <c r="L4" s="317"/>
      <c r="M4" s="315" t="s">
        <v>279</v>
      </c>
      <c r="N4" s="316"/>
      <c r="O4" s="316"/>
      <c r="P4" s="316"/>
      <c r="Q4" s="317"/>
      <c r="R4" s="315" t="s">
        <v>25</v>
      </c>
      <c r="S4" s="316"/>
      <c r="T4" s="316"/>
      <c r="U4" s="316"/>
      <c r="V4" s="317"/>
      <c r="W4" s="315" t="s">
        <v>22</v>
      </c>
      <c r="X4" s="316"/>
      <c r="Y4" s="316"/>
      <c r="Z4" s="316"/>
      <c r="AA4" s="317"/>
      <c r="AB4" s="315" t="s">
        <v>23</v>
      </c>
      <c r="AC4" s="316"/>
      <c r="AD4" s="316"/>
      <c r="AE4" s="316"/>
      <c r="AF4" s="317"/>
      <c r="AG4" s="147"/>
      <c r="AH4" s="147"/>
      <c r="AI4" s="147"/>
      <c r="AJ4" s="147"/>
      <c r="AK4" s="147"/>
      <c r="AL4" s="291" t="s">
        <v>13</v>
      </c>
      <c r="AM4" s="294" t="s">
        <v>3</v>
      </c>
      <c r="AN4" s="284" t="s">
        <v>4</v>
      </c>
      <c r="AO4" s="309" t="s">
        <v>5</v>
      </c>
    </row>
    <row r="5" spans="1:51" ht="10.5">
      <c r="A5" s="304"/>
      <c r="B5" s="307"/>
      <c r="C5" s="307"/>
      <c r="D5" s="307"/>
      <c r="E5" s="307"/>
      <c r="F5" s="301"/>
      <c r="G5" s="319"/>
      <c r="H5" s="312" t="s">
        <v>152</v>
      </c>
      <c r="I5" s="313"/>
      <c r="J5" s="313"/>
      <c r="K5" s="313"/>
      <c r="L5" s="314"/>
      <c r="M5" s="312" t="s">
        <v>313</v>
      </c>
      <c r="N5" s="313"/>
      <c r="O5" s="313"/>
      <c r="P5" s="313"/>
      <c r="Q5" s="314"/>
      <c r="R5" s="312" t="s">
        <v>287</v>
      </c>
      <c r="S5" s="313"/>
      <c r="T5" s="313"/>
      <c r="U5" s="313"/>
      <c r="V5" s="314"/>
      <c r="W5" s="312" t="s">
        <v>314</v>
      </c>
      <c r="X5" s="313"/>
      <c r="Y5" s="313"/>
      <c r="Z5" s="313"/>
      <c r="AA5" s="314"/>
      <c r="AB5" s="312" t="s">
        <v>315</v>
      </c>
      <c r="AC5" s="313"/>
      <c r="AD5" s="313"/>
      <c r="AE5" s="313"/>
      <c r="AF5" s="314"/>
      <c r="AG5" s="22"/>
      <c r="AH5" s="22"/>
      <c r="AI5" s="22"/>
      <c r="AJ5" s="22"/>
      <c r="AK5" s="22"/>
      <c r="AL5" s="292"/>
      <c r="AM5" s="295"/>
      <c r="AN5" s="285"/>
      <c r="AO5" s="310"/>
    </row>
    <row r="6" spans="1:51" ht="11" thickBot="1">
      <c r="A6" s="305"/>
      <c r="B6" s="308"/>
      <c r="C6" s="308"/>
      <c r="D6" s="308"/>
      <c r="E6" s="308"/>
      <c r="F6" s="302"/>
      <c r="G6" s="320"/>
      <c r="H6" s="225" t="s">
        <v>0</v>
      </c>
      <c r="I6" s="227" t="s">
        <v>5</v>
      </c>
      <c r="J6" s="40" t="s">
        <v>6</v>
      </c>
      <c r="K6" s="84" t="s">
        <v>11</v>
      </c>
      <c r="L6" s="90" t="s">
        <v>8</v>
      </c>
      <c r="M6" s="225" t="s">
        <v>0</v>
      </c>
      <c r="N6" s="227" t="s">
        <v>5</v>
      </c>
      <c r="O6" s="40" t="s">
        <v>6</v>
      </c>
      <c r="P6" s="84" t="s">
        <v>11</v>
      </c>
      <c r="Q6" s="90" t="s">
        <v>8</v>
      </c>
      <c r="R6" s="225" t="s">
        <v>0</v>
      </c>
      <c r="S6" s="227" t="s">
        <v>5</v>
      </c>
      <c r="T6" s="40" t="s">
        <v>6</v>
      </c>
      <c r="U6" s="84" t="s">
        <v>11</v>
      </c>
      <c r="V6" s="90" t="s">
        <v>8</v>
      </c>
      <c r="W6" s="225" t="s">
        <v>0</v>
      </c>
      <c r="X6" s="227" t="s">
        <v>5</v>
      </c>
      <c r="Y6" s="40" t="s">
        <v>6</v>
      </c>
      <c r="Z6" s="84" t="s">
        <v>11</v>
      </c>
      <c r="AA6" s="90" t="s">
        <v>8</v>
      </c>
      <c r="AB6" s="225" t="s">
        <v>0</v>
      </c>
      <c r="AC6" s="227" t="s">
        <v>5</v>
      </c>
      <c r="AD6" s="41" t="s">
        <v>6</v>
      </c>
      <c r="AE6" s="84" t="s">
        <v>11</v>
      </c>
      <c r="AF6" s="90" t="s">
        <v>8</v>
      </c>
      <c r="AG6" s="217" t="s">
        <v>14</v>
      </c>
      <c r="AH6" s="217" t="s">
        <v>15</v>
      </c>
      <c r="AI6" s="217" t="s">
        <v>16</v>
      </c>
      <c r="AJ6" s="217" t="s">
        <v>17</v>
      </c>
      <c r="AK6" s="217" t="s">
        <v>21</v>
      </c>
      <c r="AL6" s="293"/>
      <c r="AM6" s="296"/>
      <c r="AN6" s="286"/>
      <c r="AO6" s="311"/>
    </row>
    <row r="7" spans="1:51" s="85" customFormat="1" ht="12" customHeight="1">
      <c r="A7" s="238">
        <v>1</v>
      </c>
      <c r="B7" s="32" t="s">
        <v>103</v>
      </c>
      <c r="C7" s="211" t="s">
        <v>137</v>
      </c>
      <c r="D7" s="226" t="s">
        <v>19</v>
      </c>
      <c r="E7" s="239">
        <v>2004</v>
      </c>
      <c r="F7" s="239" t="s">
        <v>60</v>
      </c>
      <c r="G7" s="228" t="s">
        <v>469</v>
      </c>
      <c r="H7" s="224">
        <v>1</v>
      </c>
      <c r="I7" s="226">
        <v>539</v>
      </c>
      <c r="J7" s="212">
        <v>60</v>
      </c>
      <c r="K7" s="69">
        <v>7.906250000000001E-4</v>
      </c>
      <c r="L7" s="69">
        <v>2.5288194444444446E-3</v>
      </c>
      <c r="M7" s="224">
        <v>1</v>
      </c>
      <c r="N7" s="226">
        <v>590</v>
      </c>
      <c r="O7" s="212">
        <v>60</v>
      </c>
      <c r="P7" s="69">
        <v>7.5833333333333341E-4</v>
      </c>
      <c r="Q7" s="69">
        <v>2.2811342592592592E-3</v>
      </c>
      <c r="R7" s="224">
        <v>1</v>
      </c>
      <c r="S7" s="226">
        <v>599</v>
      </c>
      <c r="T7" s="212">
        <v>60</v>
      </c>
      <c r="U7" s="69" t="s">
        <v>431</v>
      </c>
      <c r="V7" s="69">
        <v>2.2162037037037033E-3</v>
      </c>
      <c r="W7" s="224"/>
      <c r="X7" s="226"/>
      <c r="Y7" s="212"/>
      <c r="Z7" s="69"/>
      <c r="AA7" s="69"/>
      <c r="AB7" s="224">
        <v>1</v>
      </c>
      <c r="AC7" s="226">
        <v>588</v>
      </c>
      <c r="AD7" s="212">
        <v>60</v>
      </c>
      <c r="AE7" s="69">
        <v>7.4525462962962957E-4</v>
      </c>
      <c r="AF7" s="69">
        <v>2.2328703703703703E-3</v>
      </c>
      <c r="AG7" s="83">
        <f t="shared" ref="AG7:AG38" si="0">J7</f>
        <v>60</v>
      </c>
      <c r="AH7" s="83">
        <f t="shared" ref="AH7:AH38" si="1">O7</f>
        <v>60</v>
      </c>
      <c r="AI7" s="83">
        <f t="shared" ref="AI7:AI38" si="2">T7</f>
        <v>60</v>
      </c>
      <c r="AJ7" s="83">
        <f t="shared" ref="AJ7:AJ38" si="3">Y7</f>
        <v>0</v>
      </c>
      <c r="AK7" s="83">
        <f t="shared" ref="AK7:AK38" si="4">AD7</f>
        <v>60</v>
      </c>
      <c r="AL7" s="222">
        <f t="shared" ref="AL7:AL38" si="5">LARGE(AG7:AK7,1)</f>
        <v>60</v>
      </c>
      <c r="AM7" s="223">
        <f t="shared" ref="AM7:AM38" si="6">LARGE(AG7:AK7,2)</f>
        <v>60</v>
      </c>
      <c r="AN7" s="221">
        <f t="shared" ref="AN7:AN38" si="7">LARGE(AG7:AK7,3)</f>
        <v>60</v>
      </c>
      <c r="AO7" s="206">
        <f t="shared" ref="AO7:AO38" si="8">SUM(AL7:AN7)</f>
        <v>180</v>
      </c>
    </row>
    <row r="8" spans="1:51" s="85" customFormat="1" ht="12" customHeight="1">
      <c r="A8" s="141">
        <v>2</v>
      </c>
      <c r="B8" s="33" t="s">
        <v>102</v>
      </c>
      <c r="C8" s="10" t="s">
        <v>272</v>
      </c>
      <c r="D8" s="11" t="s">
        <v>19</v>
      </c>
      <c r="E8" s="24">
        <v>2003</v>
      </c>
      <c r="F8" s="11" t="s">
        <v>355</v>
      </c>
      <c r="G8" s="12" t="s">
        <v>470</v>
      </c>
      <c r="H8" s="9">
        <v>3</v>
      </c>
      <c r="I8" s="11">
        <v>527</v>
      </c>
      <c r="J8" s="28">
        <v>51</v>
      </c>
      <c r="K8" s="65">
        <v>8.1192129629629626E-4</v>
      </c>
      <c r="L8" s="65">
        <v>2.5824074074074074E-3</v>
      </c>
      <c r="M8" s="9">
        <v>2</v>
      </c>
      <c r="N8" s="11">
        <v>583</v>
      </c>
      <c r="O8" s="28">
        <v>55</v>
      </c>
      <c r="P8" s="65">
        <v>7.7928240740740746E-4</v>
      </c>
      <c r="Q8" s="65">
        <v>2.291435185185185E-3</v>
      </c>
      <c r="R8" s="9">
        <v>2</v>
      </c>
      <c r="S8" s="11">
        <v>597</v>
      </c>
      <c r="T8" s="28">
        <v>55</v>
      </c>
      <c r="U8" s="65" t="s">
        <v>432</v>
      </c>
      <c r="V8" s="65">
        <v>2.2193287037037038E-3</v>
      </c>
      <c r="W8" s="9">
        <v>1</v>
      </c>
      <c r="X8" s="11">
        <v>603</v>
      </c>
      <c r="Y8" s="28">
        <v>60</v>
      </c>
      <c r="Z8" s="65">
        <v>7.5798611111111108E-4</v>
      </c>
      <c r="AA8" s="65">
        <v>2.2067129629629628E-3</v>
      </c>
      <c r="AB8" s="9"/>
      <c r="AC8" s="11"/>
      <c r="AD8" s="35"/>
      <c r="AE8" s="65"/>
      <c r="AF8" s="65"/>
      <c r="AG8" s="36">
        <f t="shared" si="0"/>
        <v>51</v>
      </c>
      <c r="AH8" s="36">
        <f t="shared" si="1"/>
        <v>55</v>
      </c>
      <c r="AI8" s="36">
        <f t="shared" si="2"/>
        <v>55</v>
      </c>
      <c r="AJ8" s="36">
        <f t="shared" si="3"/>
        <v>60</v>
      </c>
      <c r="AK8" s="36">
        <f t="shared" si="4"/>
        <v>0</v>
      </c>
      <c r="AL8" s="15">
        <f t="shared" si="5"/>
        <v>60</v>
      </c>
      <c r="AM8" s="16">
        <f t="shared" si="6"/>
        <v>55</v>
      </c>
      <c r="AN8" s="17">
        <f t="shared" si="7"/>
        <v>55</v>
      </c>
      <c r="AO8" s="207">
        <f t="shared" si="8"/>
        <v>170</v>
      </c>
    </row>
    <row r="9" spans="1:51" s="85" customFormat="1" ht="12" customHeight="1">
      <c r="A9" s="141">
        <v>3</v>
      </c>
      <c r="B9" s="33" t="s">
        <v>411</v>
      </c>
      <c r="C9" s="10" t="s">
        <v>412</v>
      </c>
      <c r="D9" s="11" t="s">
        <v>19</v>
      </c>
      <c r="E9" s="24">
        <v>2004</v>
      </c>
      <c r="F9" s="11" t="s">
        <v>55</v>
      </c>
      <c r="G9" s="12" t="s">
        <v>474</v>
      </c>
      <c r="H9" s="9"/>
      <c r="I9" s="11"/>
      <c r="J9" s="28"/>
      <c r="K9" s="65"/>
      <c r="L9" s="65"/>
      <c r="M9" s="9"/>
      <c r="N9" s="11"/>
      <c r="O9" s="28"/>
      <c r="P9" s="65"/>
      <c r="Q9" s="65"/>
      <c r="R9" s="9">
        <v>6</v>
      </c>
      <c r="S9" s="11">
        <v>571</v>
      </c>
      <c r="T9" s="28">
        <v>44</v>
      </c>
      <c r="U9" s="65" t="s">
        <v>435</v>
      </c>
      <c r="V9" s="65">
        <v>2.3347222222222224E-3</v>
      </c>
      <c r="W9" s="9">
        <v>2</v>
      </c>
      <c r="X9" s="11">
        <v>591</v>
      </c>
      <c r="Y9" s="28">
        <v>55</v>
      </c>
      <c r="Z9" s="65">
        <v>7.430555555555555E-4</v>
      </c>
      <c r="AA9" s="65">
        <v>2.2957175925925927E-3</v>
      </c>
      <c r="AB9" s="9">
        <v>2</v>
      </c>
      <c r="AC9" s="11">
        <v>585</v>
      </c>
      <c r="AD9" s="35">
        <v>55</v>
      </c>
      <c r="AE9" s="65">
        <v>7.5034722222222224E-4</v>
      </c>
      <c r="AF9" s="65">
        <v>2.2415509259259259E-3</v>
      </c>
      <c r="AG9" s="36">
        <f t="shared" si="0"/>
        <v>0</v>
      </c>
      <c r="AH9" s="36">
        <f t="shared" si="1"/>
        <v>0</v>
      </c>
      <c r="AI9" s="36">
        <f t="shared" si="2"/>
        <v>44</v>
      </c>
      <c r="AJ9" s="36">
        <f t="shared" si="3"/>
        <v>55</v>
      </c>
      <c r="AK9" s="36">
        <f t="shared" si="4"/>
        <v>55</v>
      </c>
      <c r="AL9" s="15">
        <f t="shared" si="5"/>
        <v>55</v>
      </c>
      <c r="AM9" s="16">
        <f t="shared" si="6"/>
        <v>55</v>
      </c>
      <c r="AN9" s="17">
        <f t="shared" si="7"/>
        <v>44</v>
      </c>
      <c r="AO9" s="207">
        <f t="shared" si="8"/>
        <v>154</v>
      </c>
    </row>
    <row r="10" spans="1:51" s="85" customFormat="1" ht="12" customHeight="1">
      <c r="A10" s="141">
        <v>4</v>
      </c>
      <c r="B10" s="33" t="s">
        <v>288</v>
      </c>
      <c r="C10" s="10" t="s">
        <v>289</v>
      </c>
      <c r="D10" s="11" t="s">
        <v>19</v>
      </c>
      <c r="E10" s="24">
        <v>2003</v>
      </c>
      <c r="F10" s="11" t="s">
        <v>55</v>
      </c>
      <c r="G10" s="12" t="s">
        <v>472</v>
      </c>
      <c r="H10" s="9"/>
      <c r="I10" s="11"/>
      <c r="J10" s="28"/>
      <c r="K10" s="65"/>
      <c r="L10" s="65"/>
      <c r="M10" s="9">
        <v>3</v>
      </c>
      <c r="N10" s="11">
        <v>567</v>
      </c>
      <c r="O10" s="28">
        <v>51</v>
      </c>
      <c r="P10" s="65">
        <v>7.846064814814815E-4</v>
      </c>
      <c r="Q10" s="65">
        <v>2.3765046296296295E-3</v>
      </c>
      <c r="R10" s="9">
        <v>4</v>
      </c>
      <c r="S10" s="11">
        <v>581</v>
      </c>
      <c r="T10" s="28">
        <v>48</v>
      </c>
      <c r="U10" s="65" t="s">
        <v>434</v>
      </c>
      <c r="V10" s="65">
        <v>2.3114583333333333E-3</v>
      </c>
      <c r="W10" s="9"/>
      <c r="X10" s="11"/>
      <c r="Y10" s="28"/>
      <c r="Z10" s="65"/>
      <c r="AA10" s="65"/>
      <c r="AB10" s="9">
        <v>3</v>
      </c>
      <c r="AC10" s="11">
        <v>571</v>
      </c>
      <c r="AD10" s="35">
        <v>51</v>
      </c>
      <c r="AE10" s="65">
        <v>7.6990740740740741E-4</v>
      </c>
      <c r="AF10" s="65">
        <v>2.2987268518518517E-3</v>
      </c>
      <c r="AG10" s="36">
        <f t="shared" si="0"/>
        <v>0</v>
      </c>
      <c r="AH10" s="36">
        <f t="shared" si="1"/>
        <v>51</v>
      </c>
      <c r="AI10" s="36">
        <f t="shared" si="2"/>
        <v>48</v>
      </c>
      <c r="AJ10" s="36">
        <f t="shared" si="3"/>
        <v>0</v>
      </c>
      <c r="AK10" s="36">
        <f t="shared" si="4"/>
        <v>51</v>
      </c>
      <c r="AL10" s="15">
        <f t="shared" si="5"/>
        <v>51</v>
      </c>
      <c r="AM10" s="16">
        <f t="shared" si="6"/>
        <v>51</v>
      </c>
      <c r="AN10" s="17">
        <f t="shared" si="7"/>
        <v>48</v>
      </c>
      <c r="AO10" s="207">
        <f t="shared" si="8"/>
        <v>150</v>
      </c>
    </row>
    <row r="11" spans="1:51" s="85" customFormat="1" ht="12" customHeight="1">
      <c r="A11" s="141">
        <v>5</v>
      </c>
      <c r="B11" s="33" t="s">
        <v>173</v>
      </c>
      <c r="C11" s="10" t="s">
        <v>271</v>
      </c>
      <c r="D11" s="11" t="s">
        <v>19</v>
      </c>
      <c r="E11" s="24">
        <v>2004</v>
      </c>
      <c r="F11" s="11" t="s">
        <v>55</v>
      </c>
      <c r="G11" s="12" t="s">
        <v>477</v>
      </c>
      <c r="H11" s="9">
        <v>6</v>
      </c>
      <c r="I11" s="11">
        <v>520</v>
      </c>
      <c r="J11" s="28">
        <v>44</v>
      </c>
      <c r="K11" s="65">
        <v>8.4641203703703712E-4</v>
      </c>
      <c r="L11" s="65">
        <v>2.5717592592592593E-3</v>
      </c>
      <c r="M11" s="9"/>
      <c r="N11" s="11"/>
      <c r="O11" s="28"/>
      <c r="P11" s="65"/>
      <c r="Q11" s="65"/>
      <c r="R11" s="9">
        <v>9</v>
      </c>
      <c r="S11" s="11">
        <v>563</v>
      </c>
      <c r="T11" s="28">
        <v>39</v>
      </c>
      <c r="U11" s="65" t="s">
        <v>438</v>
      </c>
      <c r="V11" s="65">
        <v>2.3892361111111111E-3</v>
      </c>
      <c r="W11" s="9">
        <v>3</v>
      </c>
      <c r="X11" s="11">
        <v>576</v>
      </c>
      <c r="Y11" s="28">
        <v>51</v>
      </c>
      <c r="Z11" s="65">
        <v>7.7326388888888887E-4</v>
      </c>
      <c r="AA11" s="65">
        <v>2.3386574074074074E-3</v>
      </c>
      <c r="AB11" s="9">
        <v>4</v>
      </c>
      <c r="AC11" s="11">
        <v>569</v>
      </c>
      <c r="AD11" s="35">
        <v>48</v>
      </c>
      <c r="AE11" s="65">
        <v>7.8622685185185176E-4</v>
      </c>
      <c r="AF11" s="65">
        <v>2.2987268518518517E-3</v>
      </c>
      <c r="AG11" s="36">
        <f t="shared" si="0"/>
        <v>44</v>
      </c>
      <c r="AH11" s="36">
        <f t="shared" si="1"/>
        <v>0</v>
      </c>
      <c r="AI11" s="36">
        <f t="shared" si="2"/>
        <v>39</v>
      </c>
      <c r="AJ11" s="36">
        <f t="shared" si="3"/>
        <v>51</v>
      </c>
      <c r="AK11" s="36">
        <f t="shared" si="4"/>
        <v>48</v>
      </c>
      <c r="AL11" s="15">
        <f t="shared" si="5"/>
        <v>51</v>
      </c>
      <c r="AM11" s="16">
        <f t="shared" si="6"/>
        <v>48</v>
      </c>
      <c r="AN11" s="17">
        <f t="shared" si="7"/>
        <v>44</v>
      </c>
      <c r="AO11" s="207">
        <f t="shared" si="8"/>
        <v>143</v>
      </c>
    </row>
    <row r="12" spans="1:51" s="85" customFormat="1" ht="12" customHeight="1">
      <c r="A12" s="141">
        <v>6</v>
      </c>
      <c r="B12" s="33" t="s">
        <v>180</v>
      </c>
      <c r="C12" s="10" t="s">
        <v>137</v>
      </c>
      <c r="D12" s="11" t="s">
        <v>19</v>
      </c>
      <c r="E12" s="24">
        <v>2003</v>
      </c>
      <c r="F12" s="11" t="s">
        <v>60</v>
      </c>
      <c r="G12" s="12" t="s">
        <v>476</v>
      </c>
      <c r="H12" s="9">
        <v>17</v>
      </c>
      <c r="I12" s="11">
        <v>498</v>
      </c>
      <c r="J12" s="28">
        <v>31</v>
      </c>
      <c r="K12" s="65">
        <v>9.1828703703703701E-4</v>
      </c>
      <c r="L12" s="65">
        <v>2.6168981481481481E-3</v>
      </c>
      <c r="M12" s="9">
        <v>4</v>
      </c>
      <c r="N12" s="11">
        <v>552</v>
      </c>
      <c r="O12" s="28">
        <v>48</v>
      </c>
      <c r="P12" s="65">
        <v>8.1944444444444437E-4</v>
      </c>
      <c r="Q12" s="65">
        <v>2.4082175925925924E-3</v>
      </c>
      <c r="R12" s="9">
        <v>8</v>
      </c>
      <c r="S12" s="11">
        <v>566</v>
      </c>
      <c r="T12" s="28">
        <v>40</v>
      </c>
      <c r="U12" s="65" t="s">
        <v>437</v>
      </c>
      <c r="V12" s="65">
        <v>2.2800925925925927E-3</v>
      </c>
      <c r="W12" s="9">
        <v>4</v>
      </c>
      <c r="X12" s="11">
        <v>571</v>
      </c>
      <c r="Y12" s="28">
        <v>48</v>
      </c>
      <c r="Z12" s="65">
        <v>8.2928240740740738E-4</v>
      </c>
      <c r="AA12" s="65">
        <v>2.2805555555555552E-3</v>
      </c>
      <c r="AB12" s="9">
        <v>5</v>
      </c>
      <c r="AC12" s="11">
        <v>565</v>
      </c>
      <c r="AD12" s="35">
        <v>46</v>
      </c>
      <c r="AE12" s="65">
        <v>8.4155092592592582E-4</v>
      </c>
      <c r="AF12" s="65">
        <v>2.2653935185185186E-3</v>
      </c>
      <c r="AG12" s="36">
        <f t="shared" si="0"/>
        <v>31</v>
      </c>
      <c r="AH12" s="36">
        <f t="shared" si="1"/>
        <v>48</v>
      </c>
      <c r="AI12" s="36">
        <f t="shared" si="2"/>
        <v>40</v>
      </c>
      <c r="AJ12" s="36">
        <f t="shared" si="3"/>
        <v>48</v>
      </c>
      <c r="AK12" s="36">
        <f t="shared" si="4"/>
        <v>46</v>
      </c>
      <c r="AL12" s="15">
        <f t="shared" si="5"/>
        <v>48</v>
      </c>
      <c r="AM12" s="16">
        <f t="shared" si="6"/>
        <v>48</v>
      </c>
      <c r="AN12" s="17">
        <f t="shared" si="7"/>
        <v>46</v>
      </c>
      <c r="AO12" s="207">
        <f t="shared" si="8"/>
        <v>142</v>
      </c>
    </row>
    <row r="13" spans="1:51" s="85" customFormat="1" ht="12" customHeight="1">
      <c r="A13" s="141">
        <v>7</v>
      </c>
      <c r="B13" s="33" t="s">
        <v>107</v>
      </c>
      <c r="C13" s="10" t="s">
        <v>43</v>
      </c>
      <c r="D13" s="11" t="s">
        <v>19</v>
      </c>
      <c r="E13" s="24">
        <v>2004</v>
      </c>
      <c r="F13" s="11" t="s">
        <v>55</v>
      </c>
      <c r="G13" s="12" t="s">
        <v>471</v>
      </c>
      <c r="H13" s="9">
        <v>8</v>
      </c>
      <c r="I13" s="11">
        <v>514</v>
      </c>
      <c r="J13" s="28">
        <v>40</v>
      </c>
      <c r="K13" s="65">
        <v>8.2326388888888889E-4</v>
      </c>
      <c r="L13" s="65">
        <v>2.7113425925925929E-3</v>
      </c>
      <c r="M13" s="9"/>
      <c r="N13" s="11"/>
      <c r="O13" s="28"/>
      <c r="P13" s="65"/>
      <c r="Q13" s="65"/>
      <c r="R13" s="9">
        <v>3</v>
      </c>
      <c r="S13" s="11">
        <v>581</v>
      </c>
      <c r="T13" s="28">
        <v>51</v>
      </c>
      <c r="U13" s="65" t="s">
        <v>433</v>
      </c>
      <c r="V13" s="65">
        <v>2.307638888888889E-3</v>
      </c>
      <c r="W13" s="9"/>
      <c r="X13" s="11"/>
      <c r="Y13" s="28"/>
      <c r="Z13" s="65"/>
      <c r="AA13" s="65"/>
      <c r="AB13" s="9">
        <v>8</v>
      </c>
      <c r="AC13" s="11">
        <v>551</v>
      </c>
      <c r="AD13" s="35">
        <v>40</v>
      </c>
      <c r="AE13" s="65">
        <v>7.5879629629629637E-4</v>
      </c>
      <c r="AF13" s="65">
        <v>2.4200231481481481E-3</v>
      </c>
      <c r="AG13" s="36">
        <f t="shared" si="0"/>
        <v>40</v>
      </c>
      <c r="AH13" s="36">
        <f t="shared" si="1"/>
        <v>0</v>
      </c>
      <c r="AI13" s="36">
        <f t="shared" si="2"/>
        <v>51</v>
      </c>
      <c r="AJ13" s="36">
        <f t="shared" si="3"/>
        <v>0</v>
      </c>
      <c r="AK13" s="36">
        <f t="shared" si="4"/>
        <v>40</v>
      </c>
      <c r="AL13" s="15">
        <f t="shared" si="5"/>
        <v>51</v>
      </c>
      <c r="AM13" s="16">
        <f t="shared" si="6"/>
        <v>40</v>
      </c>
      <c r="AN13" s="17">
        <f t="shared" si="7"/>
        <v>40</v>
      </c>
      <c r="AO13" s="207">
        <f t="shared" si="8"/>
        <v>131</v>
      </c>
    </row>
    <row r="14" spans="1:51" ht="12" customHeight="1">
      <c r="A14" s="141">
        <v>8</v>
      </c>
      <c r="B14" s="121" t="s">
        <v>348</v>
      </c>
      <c r="C14" s="121" t="s">
        <v>46</v>
      </c>
      <c r="D14" s="122" t="s">
        <v>19</v>
      </c>
      <c r="E14" s="129">
        <v>2005</v>
      </c>
      <c r="F14" s="122" t="s">
        <v>355</v>
      </c>
      <c r="G14" s="124" t="s">
        <v>475</v>
      </c>
      <c r="H14" s="123"/>
      <c r="I14" s="122"/>
      <c r="J14" s="122"/>
      <c r="K14" s="125"/>
      <c r="L14" s="125"/>
      <c r="M14" s="123">
        <v>6</v>
      </c>
      <c r="N14" s="122">
        <v>546</v>
      </c>
      <c r="O14" s="122">
        <v>44</v>
      </c>
      <c r="P14" s="125">
        <v>8.5694444444444446E-4</v>
      </c>
      <c r="Q14" s="125">
        <v>2.3842592592592591E-3</v>
      </c>
      <c r="R14" s="123">
        <v>7</v>
      </c>
      <c r="S14" s="122">
        <v>568</v>
      </c>
      <c r="T14" s="122">
        <v>42</v>
      </c>
      <c r="U14" s="125" t="s">
        <v>436</v>
      </c>
      <c r="V14" s="125">
        <v>2.2864583333333335E-3</v>
      </c>
      <c r="W14" s="123">
        <v>7</v>
      </c>
      <c r="X14" s="122">
        <v>556</v>
      </c>
      <c r="Y14" s="122">
        <v>42</v>
      </c>
      <c r="Z14" s="125">
        <v>8.2777777777777765E-4</v>
      </c>
      <c r="AA14" s="125">
        <v>2.3692129629629632E-3</v>
      </c>
      <c r="AB14" s="123"/>
      <c r="AC14" s="122"/>
      <c r="AD14" s="128"/>
      <c r="AE14" s="125"/>
      <c r="AF14" s="125"/>
      <c r="AG14" s="130">
        <f t="shared" si="0"/>
        <v>0</v>
      </c>
      <c r="AH14" s="130">
        <f t="shared" si="1"/>
        <v>44</v>
      </c>
      <c r="AI14" s="130">
        <f t="shared" si="2"/>
        <v>42</v>
      </c>
      <c r="AJ14" s="130">
        <f t="shared" si="3"/>
        <v>42</v>
      </c>
      <c r="AK14" s="130">
        <f t="shared" si="4"/>
        <v>0</v>
      </c>
      <c r="AL14" s="15">
        <f t="shared" si="5"/>
        <v>44</v>
      </c>
      <c r="AM14" s="16">
        <f t="shared" si="6"/>
        <v>42</v>
      </c>
      <c r="AN14" s="17">
        <f t="shared" si="7"/>
        <v>42</v>
      </c>
      <c r="AO14" s="207">
        <f t="shared" si="8"/>
        <v>128</v>
      </c>
    </row>
    <row r="15" spans="1:51" ht="12" customHeight="1">
      <c r="A15" s="141">
        <v>9</v>
      </c>
      <c r="B15" s="33" t="s">
        <v>171</v>
      </c>
      <c r="C15" s="10" t="s">
        <v>275</v>
      </c>
      <c r="D15" s="11" t="s">
        <v>19</v>
      </c>
      <c r="E15" s="24">
        <v>2003</v>
      </c>
      <c r="F15" s="11" t="s">
        <v>56</v>
      </c>
      <c r="G15" s="12" t="s">
        <v>561</v>
      </c>
      <c r="H15" s="9">
        <v>2</v>
      </c>
      <c r="I15" s="11">
        <v>528</v>
      </c>
      <c r="J15" s="28">
        <v>55</v>
      </c>
      <c r="K15" s="65">
        <v>7.5567129629629639E-4</v>
      </c>
      <c r="L15" s="65">
        <v>2.7571759259259264E-3</v>
      </c>
      <c r="M15" s="9">
        <v>15</v>
      </c>
      <c r="N15" s="11">
        <v>536</v>
      </c>
      <c r="O15" s="28">
        <v>33</v>
      </c>
      <c r="P15" s="65">
        <v>7.3854166666666653E-4</v>
      </c>
      <c r="Q15" s="65">
        <v>2.6255787037037033E-3</v>
      </c>
      <c r="R15" s="9"/>
      <c r="S15" s="11"/>
      <c r="T15" s="28"/>
      <c r="U15" s="65"/>
      <c r="V15" s="65"/>
      <c r="W15" s="9">
        <v>12</v>
      </c>
      <c r="X15" s="11">
        <v>545</v>
      </c>
      <c r="Y15" s="28">
        <v>36</v>
      </c>
      <c r="Z15" s="65">
        <v>7.5092592592592583E-4</v>
      </c>
      <c r="AA15" s="65">
        <v>2.5520833333333333E-3</v>
      </c>
      <c r="AB15" s="9"/>
      <c r="AC15" s="11"/>
      <c r="AD15" s="35"/>
      <c r="AE15" s="65"/>
      <c r="AF15" s="65"/>
      <c r="AG15" s="36">
        <f t="shared" si="0"/>
        <v>55</v>
      </c>
      <c r="AH15" s="36">
        <f t="shared" si="1"/>
        <v>33</v>
      </c>
      <c r="AI15" s="36">
        <f t="shared" si="2"/>
        <v>0</v>
      </c>
      <c r="AJ15" s="36">
        <f t="shared" si="3"/>
        <v>36</v>
      </c>
      <c r="AK15" s="36">
        <f t="shared" si="4"/>
        <v>0</v>
      </c>
      <c r="AL15" s="15">
        <f t="shared" si="5"/>
        <v>55</v>
      </c>
      <c r="AM15" s="16">
        <f t="shared" si="6"/>
        <v>36</v>
      </c>
      <c r="AN15" s="17">
        <f t="shared" si="7"/>
        <v>33</v>
      </c>
      <c r="AO15" s="207">
        <f t="shared" si="8"/>
        <v>124</v>
      </c>
    </row>
    <row r="16" spans="1:51" ht="12" customHeight="1">
      <c r="A16" s="141">
        <v>10</v>
      </c>
      <c r="B16" s="33" t="s">
        <v>178</v>
      </c>
      <c r="C16" s="10" t="s">
        <v>9</v>
      </c>
      <c r="D16" s="11" t="s">
        <v>19</v>
      </c>
      <c r="E16" s="24">
        <v>2004</v>
      </c>
      <c r="F16" s="11" t="s">
        <v>57</v>
      </c>
      <c r="G16" s="12" t="s">
        <v>491</v>
      </c>
      <c r="H16" s="9">
        <v>14</v>
      </c>
      <c r="I16" s="11">
        <v>503</v>
      </c>
      <c r="J16" s="28">
        <v>34</v>
      </c>
      <c r="K16" s="65">
        <v>8.5902777777777789E-4</v>
      </c>
      <c r="L16" s="65">
        <v>2.724537037037037E-3</v>
      </c>
      <c r="M16" s="9"/>
      <c r="N16" s="11"/>
      <c r="O16" s="28"/>
      <c r="P16" s="65"/>
      <c r="Q16" s="65"/>
      <c r="R16" s="9">
        <v>22</v>
      </c>
      <c r="S16" s="11">
        <v>540</v>
      </c>
      <c r="T16" s="28">
        <v>26</v>
      </c>
      <c r="U16" s="65" t="s">
        <v>449</v>
      </c>
      <c r="V16" s="65">
        <v>2.4509259259259258E-3</v>
      </c>
      <c r="W16" s="9">
        <v>6</v>
      </c>
      <c r="X16" s="11">
        <v>562</v>
      </c>
      <c r="Y16" s="28">
        <v>44</v>
      </c>
      <c r="Z16" s="65">
        <v>8.166666666666666E-4</v>
      </c>
      <c r="AA16" s="65">
        <v>2.353935185185185E-3</v>
      </c>
      <c r="AB16" s="9">
        <v>6</v>
      </c>
      <c r="AC16" s="11">
        <v>563</v>
      </c>
      <c r="AD16" s="35">
        <v>44</v>
      </c>
      <c r="AE16" s="65">
        <v>8.1655092592592586E-4</v>
      </c>
      <c r="AF16" s="65">
        <v>2.2978009259259258E-3</v>
      </c>
      <c r="AG16" s="36">
        <f t="shared" si="0"/>
        <v>34</v>
      </c>
      <c r="AH16" s="36">
        <f t="shared" si="1"/>
        <v>0</v>
      </c>
      <c r="AI16" s="36">
        <f t="shared" si="2"/>
        <v>26</v>
      </c>
      <c r="AJ16" s="36">
        <f t="shared" si="3"/>
        <v>44</v>
      </c>
      <c r="AK16" s="36">
        <f t="shared" si="4"/>
        <v>44</v>
      </c>
      <c r="AL16" s="15">
        <f t="shared" si="5"/>
        <v>44</v>
      </c>
      <c r="AM16" s="16">
        <f t="shared" si="6"/>
        <v>44</v>
      </c>
      <c r="AN16" s="17">
        <f t="shared" si="7"/>
        <v>34</v>
      </c>
      <c r="AO16" s="207">
        <f t="shared" si="8"/>
        <v>122</v>
      </c>
    </row>
    <row r="17" spans="1:41" ht="12" customHeight="1">
      <c r="A17" s="141">
        <v>11</v>
      </c>
      <c r="B17" s="121" t="s">
        <v>349</v>
      </c>
      <c r="C17" s="121" t="s">
        <v>137</v>
      </c>
      <c r="D17" s="122" t="s">
        <v>19</v>
      </c>
      <c r="E17" s="129">
        <v>2005</v>
      </c>
      <c r="F17" s="122" t="s">
        <v>60</v>
      </c>
      <c r="G17" s="124" t="s">
        <v>478</v>
      </c>
      <c r="H17" s="123"/>
      <c r="I17" s="122"/>
      <c r="J17" s="122"/>
      <c r="K17" s="125"/>
      <c r="L17" s="125"/>
      <c r="M17" s="123">
        <v>10</v>
      </c>
      <c r="N17" s="122">
        <v>541</v>
      </c>
      <c r="O17" s="122">
        <v>38</v>
      </c>
      <c r="P17" s="125">
        <v>8.6435185185185183E-4</v>
      </c>
      <c r="Q17" s="125">
        <v>2.4065972222222223E-3</v>
      </c>
      <c r="R17" s="123">
        <v>10</v>
      </c>
      <c r="S17" s="122">
        <v>557</v>
      </c>
      <c r="T17" s="122">
        <v>38</v>
      </c>
      <c r="U17" s="125" t="s">
        <v>439</v>
      </c>
      <c r="V17" s="125">
        <v>2.2962962962962963E-3</v>
      </c>
      <c r="W17" s="123">
        <v>8</v>
      </c>
      <c r="X17" s="122">
        <v>549</v>
      </c>
      <c r="Y17" s="122">
        <v>40</v>
      </c>
      <c r="Z17" s="125">
        <v>8.787037037037037E-4</v>
      </c>
      <c r="AA17" s="125">
        <v>2.3317129629629629E-3</v>
      </c>
      <c r="AB17" s="123">
        <v>7</v>
      </c>
      <c r="AC17" s="122">
        <v>557</v>
      </c>
      <c r="AD17" s="128">
        <v>42</v>
      </c>
      <c r="AE17" s="125">
        <v>8.7395833333333336E-4</v>
      </c>
      <c r="AF17" s="125">
        <v>2.2737268518518519E-3</v>
      </c>
      <c r="AG17" s="130">
        <f t="shared" si="0"/>
        <v>0</v>
      </c>
      <c r="AH17" s="130">
        <f t="shared" si="1"/>
        <v>38</v>
      </c>
      <c r="AI17" s="130">
        <f t="shared" si="2"/>
        <v>38</v>
      </c>
      <c r="AJ17" s="130">
        <f t="shared" si="3"/>
        <v>40</v>
      </c>
      <c r="AK17" s="130">
        <f t="shared" si="4"/>
        <v>42</v>
      </c>
      <c r="AL17" s="15">
        <f t="shared" si="5"/>
        <v>42</v>
      </c>
      <c r="AM17" s="16">
        <f t="shared" si="6"/>
        <v>40</v>
      </c>
      <c r="AN17" s="17">
        <f t="shared" si="7"/>
        <v>38</v>
      </c>
      <c r="AO17" s="207">
        <f t="shared" si="8"/>
        <v>120</v>
      </c>
    </row>
    <row r="18" spans="1:41" ht="12" customHeight="1">
      <c r="A18" s="141">
        <v>12</v>
      </c>
      <c r="B18" s="33" t="s">
        <v>108</v>
      </c>
      <c r="C18" s="10" t="s">
        <v>271</v>
      </c>
      <c r="D18" s="11" t="s">
        <v>19</v>
      </c>
      <c r="E18" s="24">
        <v>2003</v>
      </c>
      <c r="F18" s="11" t="s">
        <v>55</v>
      </c>
      <c r="G18" s="12" t="s">
        <v>544</v>
      </c>
      <c r="H18" s="9">
        <v>4</v>
      </c>
      <c r="I18" s="11">
        <v>521</v>
      </c>
      <c r="J18" s="28">
        <v>48</v>
      </c>
      <c r="K18" s="65">
        <v>8.348379629629629E-4</v>
      </c>
      <c r="L18" s="65">
        <v>2.5851851851851852E-3</v>
      </c>
      <c r="M18" s="9">
        <v>8</v>
      </c>
      <c r="N18" s="11">
        <v>545</v>
      </c>
      <c r="O18" s="28">
        <v>40</v>
      </c>
      <c r="P18" s="65">
        <v>7.9178240740740728E-4</v>
      </c>
      <c r="Q18" s="65">
        <v>2.4894675925925926E-3</v>
      </c>
      <c r="R18" s="9"/>
      <c r="S18" s="11"/>
      <c r="T18" s="28"/>
      <c r="U18" s="65"/>
      <c r="V18" s="65"/>
      <c r="W18" s="9"/>
      <c r="X18" s="11"/>
      <c r="Y18" s="28"/>
      <c r="Z18" s="65"/>
      <c r="AA18" s="65"/>
      <c r="AB18" s="9">
        <v>16</v>
      </c>
      <c r="AC18" s="11">
        <v>532</v>
      </c>
      <c r="AD18" s="35">
        <v>32</v>
      </c>
      <c r="AE18" s="65">
        <v>7.9259259259259257E-4</v>
      </c>
      <c r="AF18" s="65">
        <v>2.5012731481481483E-3</v>
      </c>
      <c r="AG18" s="36">
        <f t="shared" si="0"/>
        <v>48</v>
      </c>
      <c r="AH18" s="36">
        <f t="shared" si="1"/>
        <v>40</v>
      </c>
      <c r="AI18" s="36">
        <f t="shared" si="2"/>
        <v>0</v>
      </c>
      <c r="AJ18" s="36">
        <f t="shared" si="3"/>
        <v>0</v>
      </c>
      <c r="AK18" s="36">
        <f t="shared" si="4"/>
        <v>32</v>
      </c>
      <c r="AL18" s="15">
        <f t="shared" si="5"/>
        <v>48</v>
      </c>
      <c r="AM18" s="16">
        <f t="shared" si="6"/>
        <v>40</v>
      </c>
      <c r="AN18" s="17">
        <f t="shared" si="7"/>
        <v>32</v>
      </c>
      <c r="AO18" s="207">
        <f t="shared" si="8"/>
        <v>120</v>
      </c>
    </row>
    <row r="19" spans="1:41" ht="12" customHeight="1">
      <c r="A19" s="141">
        <v>13</v>
      </c>
      <c r="B19" s="33" t="s">
        <v>175</v>
      </c>
      <c r="C19" s="10" t="s">
        <v>9</v>
      </c>
      <c r="D19" s="11" t="s">
        <v>19</v>
      </c>
      <c r="E19" s="24">
        <v>2003</v>
      </c>
      <c r="F19" s="11" t="s">
        <v>57</v>
      </c>
      <c r="G19" s="12" t="s">
        <v>490</v>
      </c>
      <c r="H19" s="9">
        <v>9</v>
      </c>
      <c r="I19" s="11">
        <v>510</v>
      </c>
      <c r="J19" s="28">
        <v>39</v>
      </c>
      <c r="K19" s="65">
        <v>8.833333333333333E-4</v>
      </c>
      <c r="L19" s="65">
        <v>2.5854166666666669E-3</v>
      </c>
      <c r="M19" s="9">
        <v>13</v>
      </c>
      <c r="N19" s="11">
        <v>540</v>
      </c>
      <c r="O19" s="28">
        <v>35</v>
      </c>
      <c r="P19" s="65">
        <v>8.2743055555555554E-4</v>
      </c>
      <c r="Q19" s="65">
        <v>2.46875E-3</v>
      </c>
      <c r="R19" s="9">
        <v>21</v>
      </c>
      <c r="S19" s="11">
        <v>540</v>
      </c>
      <c r="T19" s="28">
        <v>27</v>
      </c>
      <c r="U19" s="65" t="s">
        <v>448</v>
      </c>
      <c r="V19" s="65">
        <v>2.409722222222222E-3</v>
      </c>
      <c r="W19" s="9">
        <v>5</v>
      </c>
      <c r="X19" s="11">
        <v>565</v>
      </c>
      <c r="Y19" s="28">
        <v>46</v>
      </c>
      <c r="Z19" s="65">
        <v>8.1944444444444437E-4</v>
      </c>
      <c r="AA19" s="65">
        <v>2.3326388888888889E-3</v>
      </c>
      <c r="AB19" s="9"/>
      <c r="AC19" s="11"/>
      <c r="AD19" s="35"/>
      <c r="AE19" s="65"/>
      <c r="AF19" s="65"/>
      <c r="AG19" s="36">
        <f t="shared" si="0"/>
        <v>39</v>
      </c>
      <c r="AH19" s="36">
        <f t="shared" si="1"/>
        <v>35</v>
      </c>
      <c r="AI19" s="36">
        <f t="shared" si="2"/>
        <v>27</v>
      </c>
      <c r="AJ19" s="36">
        <f t="shared" si="3"/>
        <v>46</v>
      </c>
      <c r="AK19" s="36">
        <f t="shared" si="4"/>
        <v>0</v>
      </c>
      <c r="AL19" s="15">
        <f t="shared" si="5"/>
        <v>46</v>
      </c>
      <c r="AM19" s="16">
        <f t="shared" si="6"/>
        <v>39</v>
      </c>
      <c r="AN19" s="17">
        <f t="shared" si="7"/>
        <v>35</v>
      </c>
      <c r="AO19" s="207">
        <f t="shared" si="8"/>
        <v>120</v>
      </c>
    </row>
    <row r="20" spans="1:41" ht="12" customHeight="1">
      <c r="A20" s="141">
        <v>14</v>
      </c>
      <c r="B20" s="33" t="s">
        <v>105</v>
      </c>
      <c r="C20" s="10" t="s">
        <v>275</v>
      </c>
      <c r="D20" s="11" t="s">
        <v>19</v>
      </c>
      <c r="E20" s="24">
        <v>2003</v>
      </c>
      <c r="F20" s="11" t="s">
        <v>56</v>
      </c>
      <c r="G20" s="12" t="s">
        <v>482</v>
      </c>
      <c r="H20" s="9">
        <v>42</v>
      </c>
      <c r="I20" s="11">
        <v>297</v>
      </c>
      <c r="J20" s="28">
        <v>6</v>
      </c>
      <c r="K20" s="65">
        <v>7.5231481481481471E-4</v>
      </c>
      <c r="L20" s="65"/>
      <c r="M20" s="9">
        <v>5</v>
      </c>
      <c r="N20" s="11">
        <v>547</v>
      </c>
      <c r="O20" s="28">
        <v>46</v>
      </c>
      <c r="P20" s="65">
        <v>7.3055555555555558E-4</v>
      </c>
      <c r="Q20" s="65">
        <v>2.5704861111111115E-3</v>
      </c>
      <c r="R20" s="9">
        <v>13</v>
      </c>
      <c r="S20" s="11">
        <v>552</v>
      </c>
      <c r="T20" s="28">
        <v>35</v>
      </c>
      <c r="U20" s="65" t="s">
        <v>442</v>
      </c>
      <c r="V20" s="65">
        <v>2.5288194444444446E-3</v>
      </c>
      <c r="W20" s="9">
        <v>10</v>
      </c>
      <c r="X20" s="11">
        <v>546</v>
      </c>
      <c r="Y20" s="28">
        <v>38</v>
      </c>
      <c r="Z20" s="65">
        <v>7.3055555555555558E-4</v>
      </c>
      <c r="AA20" s="65">
        <v>2.5777777777777774E-3</v>
      </c>
      <c r="AB20" s="9"/>
      <c r="AC20" s="11"/>
      <c r="AD20" s="35"/>
      <c r="AE20" s="65"/>
      <c r="AF20" s="65"/>
      <c r="AG20" s="36">
        <f t="shared" si="0"/>
        <v>6</v>
      </c>
      <c r="AH20" s="36">
        <f t="shared" si="1"/>
        <v>46</v>
      </c>
      <c r="AI20" s="36">
        <f t="shared" si="2"/>
        <v>35</v>
      </c>
      <c r="AJ20" s="36">
        <f t="shared" si="3"/>
        <v>38</v>
      </c>
      <c r="AK20" s="36">
        <f t="shared" si="4"/>
        <v>0</v>
      </c>
      <c r="AL20" s="15">
        <f t="shared" si="5"/>
        <v>46</v>
      </c>
      <c r="AM20" s="16">
        <f t="shared" si="6"/>
        <v>38</v>
      </c>
      <c r="AN20" s="17">
        <f t="shared" si="7"/>
        <v>35</v>
      </c>
      <c r="AO20" s="207">
        <f t="shared" si="8"/>
        <v>119</v>
      </c>
    </row>
    <row r="21" spans="1:41" s="85" customFormat="1" ht="12" customHeight="1">
      <c r="A21" s="141">
        <v>15</v>
      </c>
      <c r="B21" s="121" t="s">
        <v>350</v>
      </c>
      <c r="C21" s="121" t="s">
        <v>46</v>
      </c>
      <c r="D21" s="122" t="s">
        <v>19</v>
      </c>
      <c r="E21" s="129">
        <v>2005</v>
      </c>
      <c r="F21" s="122" t="s">
        <v>355</v>
      </c>
      <c r="G21" s="124" t="s">
        <v>487</v>
      </c>
      <c r="H21" s="123"/>
      <c r="I21" s="122"/>
      <c r="J21" s="122"/>
      <c r="K21" s="125"/>
      <c r="L21" s="125"/>
      <c r="M21" s="123">
        <v>11</v>
      </c>
      <c r="N21" s="122">
        <v>541</v>
      </c>
      <c r="O21" s="122">
        <v>37</v>
      </c>
      <c r="P21" s="125">
        <v>8.4710648148148156E-4</v>
      </c>
      <c r="Q21" s="125">
        <v>2.4306712962962967E-3</v>
      </c>
      <c r="R21" s="123">
        <v>18</v>
      </c>
      <c r="S21" s="122">
        <v>544</v>
      </c>
      <c r="T21" s="122">
        <v>30</v>
      </c>
      <c r="U21" s="125" t="s">
        <v>446</v>
      </c>
      <c r="V21" s="125">
        <v>2.4225694444444446E-3</v>
      </c>
      <c r="W21" s="123">
        <v>9</v>
      </c>
      <c r="X21" s="122">
        <v>546</v>
      </c>
      <c r="Y21" s="122">
        <v>39</v>
      </c>
      <c r="Z21" s="125">
        <v>8.5092592592592598E-4</v>
      </c>
      <c r="AA21" s="125">
        <v>2.3956018518518515E-3</v>
      </c>
      <c r="AB21" s="123">
        <v>11</v>
      </c>
      <c r="AC21" s="122">
        <v>543</v>
      </c>
      <c r="AD21" s="35">
        <v>37</v>
      </c>
      <c r="AE21" s="125">
        <v>8.5104166666666672E-4</v>
      </c>
      <c r="AF21" s="125">
        <v>2.3733796296296294E-3</v>
      </c>
      <c r="AG21" s="130">
        <f t="shared" si="0"/>
        <v>0</v>
      </c>
      <c r="AH21" s="130">
        <f t="shared" si="1"/>
        <v>37</v>
      </c>
      <c r="AI21" s="130">
        <f t="shared" si="2"/>
        <v>30</v>
      </c>
      <c r="AJ21" s="130">
        <f t="shared" si="3"/>
        <v>39</v>
      </c>
      <c r="AK21" s="130">
        <f t="shared" si="4"/>
        <v>37</v>
      </c>
      <c r="AL21" s="15">
        <f t="shared" si="5"/>
        <v>39</v>
      </c>
      <c r="AM21" s="16">
        <f t="shared" si="6"/>
        <v>37</v>
      </c>
      <c r="AN21" s="17">
        <f t="shared" si="7"/>
        <v>37</v>
      </c>
      <c r="AO21" s="207">
        <f t="shared" si="8"/>
        <v>113</v>
      </c>
    </row>
    <row r="22" spans="1:41" ht="12" customHeight="1">
      <c r="A22" s="141">
        <v>16</v>
      </c>
      <c r="B22" s="33" t="s">
        <v>290</v>
      </c>
      <c r="C22" s="10" t="s">
        <v>275</v>
      </c>
      <c r="D22" s="11" t="s">
        <v>19</v>
      </c>
      <c r="E22" s="24">
        <v>2004</v>
      </c>
      <c r="F22" s="11" t="s">
        <v>56</v>
      </c>
      <c r="G22" s="12" t="s">
        <v>485</v>
      </c>
      <c r="H22" s="9"/>
      <c r="I22" s="11"/>
      <c r="J22" s="28"/>
      <c r="K22" s="65"/>
      <c r="L22" s="65"/>
      <c r="M22" s="9">
        <v>7</v>
      </c>
      <c r="N22" s="11">
        <v>546</v>
      </c>
      <c r="O22" s="28">
        <v>42</v>
      </c>
      <c r="P22" s="65">
        <v>7.9826388888888883E-4</v>
      </c>
      <c r="Q22" s="65">
        <v>2.4778935185185186E-3</v>
      </c>
      <c r="R22" s="9">
        <v>16</v>
      </c>
      <c r="S22" s="11">
        <v>549</v>
      </c>
      <c r="T22" s="28">
        <v>32</v>
      </c>
      <c r="U22" s="65" t="s">
        <v>444</v>
      </c>
      <c r="V22" s="65">
        <v>2.473263888888889E-3</v>
      </c>
      <c r="W22" s="9">
        <v>11</v>
      </c>
      <c r="X22" s="11">
        <v>545</v>
      </c>
      <c r="Y22" s="28">
        <v>37</v>
      </c>
      <c r="Z22" s="65">
        <v>7.8275462962962966E-4</v>
      </c>
      <c r="AA22" s="65">
        <v>2.5025462962962965E-3</v>
      </c>
      <c r="AB22" s="9"/>
      <c r="AC22" s="11"/>
      <c r="AD22" s="35"/>
      <c r="AE22" s="65"/>
      <c r="AF22" s="65"/>
      <c r="AG22" s="36">
        <f t="shared" si="0"/>
        <v>0</v>
      </c>
      <c r="AH22" s="36">
        <f t="shared" si="1"/>
        <v>42</v>
      </c>
      <c r="AI22" s="36">
        <f t="shared" si="2"/>
        <v>32</v>
      </c>
      <c r="AJ22" s="36">
        <f t="shared" si="3"/>
        <v>37</v>
      </c>
      <c r="AK22" s="36">
        <f t="shared" si="4"/>
        <v>0</v>
      </c>
      <c r="AL22" s="15">
        <f t="shared" si="5"/>
        <v>42</v>
      </c>
      <c r="AM22" s="16">
        <f t="shared" si="6"/>
        <v>37</v>
      </c>
      <c r="AN22" s="17">
        <f t="shared" si="7"/>
        <v>32</v>
      </c>
      <c r="AO22" s="207">
        <f t="shared" si="8"/>
        <v>111</v>
      </c>
    </row>
    <row r="23" spans="1:41" ht="12" customHeight="1">
      <c r="A23" s="141">
        <v>17</v>
      </c>
      <c r="B23" s="121" t="s">
        <v>351</v>
      </c>
      <c r="C23" s="121" t="s">
        <v>46</v>
      </c>
      <c r="D23" s="122" t="s">
        <v>19</v>
      </c>
      <c r="E23" s="129">
        <v>2005</v>
      </c>
      <c r="F23" s="122" t="s">
        <v>355</v>
      </c>
      <c r="G23" s="124" t="s">
        <v>481</v>
      </c>
      <c r="H23" s="123"/>
      <c r="I23" s="122"/>
      <c r="J23" s="122"/>
      <c r="K23" s="125"/>
      <c r="L23" s="125"/>
      <c r="M23" s="123">
        <v>18</v>
      </c>
      <c r="N23" s="122">
        <v>527</v>
      </c>
      <c r="O23" s="122">
        <v>30</v>
      </c>
      <c r="P23" s="125">
        <v>8.9953703703703691E-4</v>
      </c>
      <c r="Q23" s="125">
        <v>2.4306712962962967E-3</v>
      </c>
      <c r="R23" s="123">
        <v>12</v>
      </c>
      <c r="S23" s="122">
        <v>553</v>
      </c>
      <c r="T23" s="122">
        <v>36</v>
      </c>
      <c r="U23" s="125" t="s">
        <v>441</v>
      </c>
      <c r="V23" s="125">
        <v>2.3358796296296296E-3</v>
      </c>
      <c r="W23" s="123">
        <v>13</v>
      </c>
      <c r="X23" s="122">
        <v>542</v>
      </c>
      <c r="Y23" s="122">
        <v>35</v>
      </c>
      <c r="Z23" s="125">
        <v>8.6701388888888885E-4</v>
      </c>
      <c r="AA23" s="125">
        <v>2.3907407407407406E-3</v>
      </c>
      <c r="AB23" s="123">
        <v>10</v>
      </c>
      <c r="AC23" s="122">
        <v>548</v>
      </c>
      <c r="AD23" s="35">
        <v>38</v>
      </c>
      <c r="AE23" s="125">
        <v>8.5972222222222222E-4</v>
      </c>
      <c r="AF23" s="125">
        <v>2.3437499999999999E-3</v>
      </c>
      <c r="AG23" s="130">
        <f t="shared" si="0"/>
        <v>0</v>
      </c>
      <c r="AH23" s="130">
        <f t="shared" si="1"/>
        <v>30</v>
      </c>
      <c r="AI23" s="130">
        <f t="shared" si="2"/>
        <v>36</v>
      </c>
      <c r="AJ23" s="130">
        <f t="shared" si="3"/>
        <v>35</v>
      </c>
      <c r="AK23" s="130">
        <f t="shared" si="4"/>
        <v>38</v>
      </c>
      <c r="AL23" s="15">
        <f t="shared" si="5"/>
        <v>38</v>
      </c>
      <c r="AM23" s="16">
        <f t="shared" si="6"/>
        <v>36</v>
      </c>
      <c r="AN23" s="17">
        <f t="shared" si="7"/>
        <v>35</v>
      </c>
      <c r="AO23" s="207">
        <f t="shared" si="8"/>
        <v>109</v>
      </c>
    </row>
    <row r="24" spans="1:41" ht="12" customHeight="1">
      <c r="A24" s="141">
        <v>18</v>
      </c>
      <c r="B24" s="33" t="s">
        <v>120</v>
      </c>
      <c r="C24" s="10" t="s">
        <v>43</v>
      </c>
      <c r="D24" s="11" t="s">
        <v>19</v>
      </c>
      <c r="E24" s="24">
        <v>2004</v>
      </c>
      <c r="F24" s="11" t="s">
        <v>55</v>
      </c>
      <c r="G24" s="12" t="s">
        <v>483</v>
      </c>
      <c r="H24" s="9">
        <v>15</v>
      </c>
      <c r="I24" s="11">
        <v>502</v>
      </c>
      <c r="J24" s="28">
        <v>33</v>
      </c>
      <c r="K24" s="65">
        <v>8.7233796296296289E-4</v>
      </c>
      <c r="L24" s="65">
        <v>2.7116898148148148E-3</v>
      </c>
      <c r="M24" s="9"/>
      <c r="N24" s="11"/>
      <c r="O24" s="28"/>
      <c r="P24" s="65"/>
      <c r="Q24" s="65"/>
      <c r="R24" s="9">
        <v>14</v>
      </c>
      <c r="S24" s="11">
        <v>551</v>
      </c>
      <c r="T24" s="28">
        <v>34</v>
      </c>
      <c r="U24" s="65" t="s">
        <v>443</v>
      </c>
      <c r="V24" s="65">
        <v>2.3873842592592592E-3</v>
      </c>
      <c r="W24" s="9"/>
      <c r="X24" s="11"/>
      <c r="Y24" s="28"/>
      <c r="Z24" s="65"/>
      <c r="AA24" s="65"/>
      <c r="AB24" s="9">
        <v>9</v>
      </c>
      <c r="AC24" s="11">
        <v>550</v>
      </c>
      <c r="AD24" s="35">
        <v>39</v>
      </c>
      <c r="AE24" s="65">
        <v>8.1041666666666675E-4</v>
      </c>
      <c r="AF24" s="65">
        <v>2.3819444444444448E-3</v>
      </c>
      <c r="AG24" s="36">
        <f t="shared" si="0"/>
        <v>33</v>
      </c>
      <c r="AH24" s="36">
        <f t="shared" si="1"/>
        <v>0</v>
      </c>
      <c r="AI24" s="36">
        <f t="shared" si="2"/>
        <v>34</v>
      </c>
      <c r="AJ24" s="36">
        <f t="shared" si="3"/>
        <v>0</v>
      </c>
      <c r="AK24" s="36">
        <f t="shared" si="4"/>
        <v>39</v>
      </c>
      <c r="AL24" s="15">
        <f t="shared" si="5"/>
        <v>39</v>
      </c>
      <c r="AM24" s="16">
        <f t="shared" si="6"/>
        <v>34</v>
      </c>
      <c r="AN24" s="17">
        <f t="shared" si="7"/>
        <v>33</v>
      </c>
      <c r="AO24" s="207">
        <f t="shared" si="8"/>
        <v>106</v>
      </c>
    </row>
    <row r="25" spans="1:41" ht="12" customHeight="1">
      <c r="A25" s="141">
        <v>19</v>
      </c>
      <c r="B25" s="33" t="s">
        <v>174</v>
      </c>
      <c r="C25" s="10" t="s">
        <v>51</v>
      </c>
      <c r="D25" s="11" t="s">
        <v>19</v>
      </c>
      <c r="E25" s="24">
        <v>2003</v>
      </c>
      <c r="F25" s="11" t="s">
        <v>55</v>
      </c>
      <c r="G25" s="12" t="s">
        <v>486</v>
      </c>
      <c r="H25" s="9">
        <v>7</v>
      </c>
      <c r="I25" s="11">
        <v>516</v>
      </c>
      <c r="J25" s="28">
        <v>42</v>
      </c>
      <c r="K25" s="65">
        <v>8.2546296296296306E-4</v>
      </c>
      <c r="L25" s="65">
        <v>2.6752314814814816E-3</v>
      </c>
      <c r="M25" s="9"/>
      <c r="N25" s="11"/>
      <c r="O25" s="28"/>
      <c r="P25" s="65"/>
      <c r="Q25" s="65"/>
      <c r="R25" s="9">
        <v>17</v>
      </c>
      <c r="S25" s="11">
        <v>546</v>
      </c>
      <c r="T25" s="28">
        <v>31</v>
      </c>
      <c r="U25" s="65" t="s">
        <v>445</v>
      </c>
      <c r="V25" s="65">
        <v>2.532638888888889E-3</v>
      </c>
      <c r="W25" s="9">
        <v>16</v>
      </c>
      <c r="X25" s="11">
        <v>534</v>
      </c>
      <c r="Y25" s="28">
        <v>32</v>
      </c>
      <c r="Z25" s="65">
        <v>7.4537037037037031E-4</v>
      </c>
      <c r="AA25" s="65">
        <v>2.6211805555555554E-3</v>
      </c>
      <c r="AB25" s="9">
        <v>19</v>
      </c>
      <c r="AC25" s="11">
        <v>521</v>
      </c>
      <c r="AD25" s="35">
        <v>29</v>
      </c>
      <c r="AE25" s="65">
        <v>7.4907407407407399E-4</v>
      </c>
      <c r="AF25" s="65">
        <v>2.5909722222222224E-3</v>
      </c>
      <c r="AG25" s="36">
        <f t="shared" si="0"/>
        <v>42</v>
      </c>
      <c r="AH25" s="36">
        <f t="shared" si="1"/>
        <v>0</v>
      </c>
      <c r="AI25" s="36">
        <f t="shared" si="2"/>
        <v>31</v>
      </c>
      <c r="AJ25" s="36">
        <f t="shared" si="3"/>
        <v>32</v>
      </c>
      <c r="AK25" s="36">
        <f t="shared" si="4"/>
        <v>29</v>
      </c>
      <c r="AL25" s="15">
        <f t="shared" si="5"/>
        <v>42</v>
      </c>
      <c r="AM25" s="16">
        <f t="shared" si="6"/>
        <v>32</v>
      </c>
      <c r="AN25" s="17">
        <f t="shared" si="7"/>
        <v>31</v>
      </c>
      <c r="AO25" s="207">
        <f t="shared" si="8"/>
        <v>105</v>
      </c>
    </row>
    <row r="26" spans="1:41" ht="12" customHeight="1">
      <c r="A26" s="141">
        <v>20</v>
      </c>
      <c r="B26" s="33" t="s">
        <v>176</v>
      </c>
      <c r="C26" s="10" t="s">
        <v>43</v>
      </c>
      <c r="D26" s="11" t="s">
        <v>19</v>
      </c>
      <c r="E26" s="24">
        <v>2003</v>
      </c>
      <c r="F26" s="11" t="s">
        <v>55</v>
      </c>
      <c r="G26" s="12" t="s">
        <v>492</v>
      </c>
      <c r="H26" s="9">
        <v>11</v>
      </c>
      <c r="I26" s="11">
        <v>506</v>
      </c>
      <c r="J26" s="28">
        <v>37</v>
      </c>
      <c r="K26" s="65">
        <v>8.0277777777777769E-4</v>
      </c>
      <c r="L26" s="65">
        <v>2.8564814814814811E-3</v>
      </c>
      <c r="M26" s="9">
        <v>16</v>
      </c>
      <c r="N26" s="11">
        <v>534</v>
      </c>
      <c r="O26" s="28">
        <v>32</v>
      </c>
      <c r="P26" s="65">
        <v>7.8796296296296297E-4</v>
      </c>
      <c r="Q26" s="65">
        <v>2.5589120370370371E-3</v>
      </c>
      <c r="R26" s="9">
        <v>23</v>
      </c>
      <c r="S26" s="11">
        <v>539</v>
      </c>
      <c r="T26" s="28">
        <v>25</v>
      </c>
      <c r="U26" s="65" t="s">
        <v>444</v>
      </c>
      <c r="V26" s="65">
        <v>2.5327546296296296E-3</v>
      </c>
      <c r="W26" s="9"/>
      <c r="X26" s="11"/>
      <c r="Y26" s="28"/>
      <c r="Z26" s="65"/>
      <c r="AA26" s="65"/>
      <c r="AB26" s="9">
        <v>13</v>
      </c>
      <c r="AC26" s="11">
        <v>537</v>
      </c>
      <c r="AD26" s="35">
        <v>35</v>
      </c>
      <c r="AE26" s="65">
        <v>7.8622685185185176E-4</v>
      </c>
      <c r="AF26" s="65">
        <v>2.4878472222222225E-3</v>
      </c>
      <c r="AG26" s="36">
        <f t="shared" si="0"/>
        <v>37</v>
      </c>
      <c r="AH26" s="36">
        <f t="shared" si="1"/>
        <v>32</v>
      </c>
      <c r="AI26" s="36">
        <f t="shared" si="2"/>
        <v>25</v>
      </c>
      <c r="AJ26" s="36">
        <f t="shared" si="3"/>
        <v>0</v>
      </c>
      <c r="AK26" s="36">
        <f t="shared" si="4"/>
        <v>35</v>
      </c>
      <c r="AL26" s="15">
        <f t="shared" si="5"/>
        <v>37</v>
      </c>
      <c r="AM26" s="16">
        <f t="shared" si="6"/>
        <v>35</v>
      </c>
      <c r="AN26" s="17">
        <f t="shared" si="7"/>
        <v>32</v>
      </c>
      <c r="AO26" s="207">
        <f t="shared" si="8"/>
        <v>104</v>
      </c>
    </row>
    <row r="27" spans="1:41" ht="12" customHeight="1">
      <c r="A27" s="141">
        <v>21</v>
      </c>
      <c r="B27" s="33" t="s">
        <v>114</v>
      </c>
      <c r="C27" s="10" t="s">
        <v>43</v>
      </c>
      <c r="D27" s="11" t="s">
        <v>19</v>
      </c>
      <c r="E27" s="24">
        <v>2003</v>
      </c>
      <c r="F27" s="11" t="s">
        <v>55</v>
      </c>
      <c r="G27" s="12" t="s">
        <v>489</v>
      </c>
      <c r="H27" s="9">
        <v>10</v>
      </c>
      <c r="I27" s="11">
        <v>510</v>
      </c>
      <c r="J27" s="28">
        <v>38</v>
      </c>
      <c r="K27" s="65">
        <v>8.0300925925925939E-4</v>
      </c>
      <c r="L27" s="65">
        <v>2.8281249999999995E-3</v>
      </c>
      <c r="M27" s="9">
        <v>12</v>
      </c>
      <c r="N27" s="11">
        <v>541</v>
      </c>
      <c r="O27" s="28">
        <v>36</v>
      </c>
      <c r="P27" s="65">
        <v>7.4664351851851845E-4</v>
      </c>
      <c r="Q27" s="65">
        <v>2.5837962962962963E-3</v>
      </c>
      <c r="R27" s="9">
        <v>20</v>
      </c>
      <c r="S27" s="11">
        <v>541</v>
      </c>
      <c r="T27" s="28">
        <v>28</v>
      </c>
      <c r="U27" s="65">
        <v>7.6064814814814821E-4</v>
      </c>
      <c r="V27" s="65">
        <v>2.5584490740740741E-3</v>
      </c>
      <c r="W27" s="9"/>
      <c r="X27" s="11"/>
      <c r="Y27" s="28"/>
      <c r="Z27" s="65"/>
      <c r="AA27" s="65"/>
      <c r="AB27" s="9">
        <v>21</v>
      </c>
      <c r="AC27" s="11">
        <v>521</v>
      </c>
      <c r="AD27" s="35">
        <v>27</v>
      </c>
      <c r="AE27" s="65">
        <v>7.8206018518518522E-4</v>
      </c>
      <c r="AF27" s="65">
        <v>2.5803240740740739E-3</v>
      </c>
      <c r="AG27" s="36">
        <f t="shared" si="0"/>
        <v>38</v>
      </c>
      <c r="AH27" s="36">
        <f t="shared" si="1"/>
        <v>36</v>
      </c>
      <c r="AI27" s="36">
        <f t="shared" si="2"/>
        <v>28</v>
      </c>
      <c r="AJ27" s="36">
        <f t="shared" si="3"/>
        <v>0</v>
      </c>
      <c r="AK27" s="36">
        <f t="shared" si="4"/>
        <v>27</v>
      </c>
      <c r="AL27" s="15">
        <f t="shared" si="5"/>
        <v>38</v>
      </c>
      <c r="AM27" s="16">
        <f t="shared" si="6"/>
        <v>36</v>
      </c>
      <c r="AN27" s="17">
        <f t="shared" si="7"/>
        <v>28</v>
      </c>
      <c r="AO27" s="207">
        <f t="shared" si="8"/>
        <v>102</v>
      </c>
    </row>
    <row r="28" spans="1:41" ht="12" customHeight="1">
      <c r="A28" s="141">
        <v>22</v>
      </c>
      <c r="B28" s="33" t="s">
        <v>183</v>
      </c>
      <c r="C28" s="10" t="s">
        <v>43</v>
      </c>
      <c r="D28" s="11" t="s">
        <v>19</v>
      </c>
      <c r="E28" s="24">
        <v>2003</v>
      </c>
      <c r="F28" s="11" t="s">
        <v>55</v>
      </c>
      <c r="G28" s="12" t="s">
        <v>484</v>
      </c>
      <c r="H28" s="9">
        <v>19</v>
      </c>
      <c r="I28" s="11">
        <v>492</v>
      </c>
      <c r="J28" s="28">
        <v>29</v>
      </c>
      <c r="K28" s="65">
        <v>8.7731481481481482E-4</v>
      </c>
      <c r="L28" s="65">
        <v>2.8138888888888883E-3</v>
      </c>
      <c r="M28" s="9">
        <v>9</v>
      </c>
      <c r="N28" s="11">
        <v>543</v>
      </c>
      <c r="O28" s="28">
        <v>39</v>
      </c>
      <c r="P28" s="65">
        <v>8.1608796296296301E-4</v>
      </c>
      <c r="Q28" s="65">
        <v>2.4673611111111111E-3</v>
      </c>
      <c r="R28" s="9">
        <v>15</v>
      </c>
      <c r="S28" s="11">
        <v>550</v>
      </c>
      <c r="T28" s="28">
        <v>33</v>
      </c>
      <c r="U28" s="65">
        <v>8.1481481481481476E-4</v>
      </c>
      <c r="V28" s="65">
        <v>2.4296296296296297E-3</v>
      </c>
      <c r="W28" s="9"/>
      <c r="X28" s="11"/>
      <c r="Y28" s="28"/>
      <c r="Z28" s="65"/>
      <c r="AA28" s="65"/>
      <c r="AB28" s="9"/>
      <c r="AC28" s="11"/>
      <c r="AD28" s="35"/>
      <c r="AE28" s="65"/>
      <c r="AF28" s="65"/>
      <c r="AG28" s="36">
        <f t="shared" si="0"/>
        <v>29</v>
      </c>
      <c r="AH28" s="36">
        <f t="shared" si="1"/>
        <v>39</v>
      </c>
      <c r="AI28" s="36">
        <f t="shared" si="2"/>
        <v>33</v>
      </c>
      <c r="AJ28" s="36">
        <f t="shared" si="3"/>
        <v>0</v>
      </c>
      <c r="AK28" s="36">
        <f t="shared" si="4"/>
        <v>0</v>
      </c>
      <c r="AL28" s="15">
        <f t="shared" si="5"/>
        <v>39</v>
      </c>
      <c r="AM28" s="16">
        <f t="shared" si="6"/>
        <v>33</v>
      </c>
      <c r="AN28" s="17">
        <f t="shared" si="7"/>
        <v>29</v>
      </c>
      <c r="AO28" s="207">
        <f t="shared" si="8"/>
        <v>101</v>
      </c>
    </row>
    <row r="29" spans="1:41" s="85" customFormat="1" ht="12" customHeight="1">
      <c r="A29" s="141">
        <v>23</v>
      </c>
      <c r="B29" s="33" t="s">
        <v>177</v>
      </c>
      <c r="C29" s="10" t="s">
        <v>270</v>
      </c>
      <c r="D29" s="11" t="s">
        <v>19</v>
      </c>
      <c r="E29" s="24">
        <v>2004</v>
      </c>
      <c r="F29" s="11" t="s">
        <v>355</v>
      </c>
      <c r="G29" s="12" t="s">
        <v>488</v>
      </c>
      <c r="H29" s="9">
        <v>12</v>
      </c>
      <c r="I29" s="11">
        <v>505</v>
      </c>
      <c r="J29" s="28">
        <v>36</v>
      </c>
      <c r="K29" s="65">
        <v>8.5173611111111116E-4</v>
      </c>
      <c r="L29" s="65">
        <v>2.7241898148148147E-3</v>
      </c>
      <c r="M29" s="9">
        <v>14</v>
      </c>
      <c r="N29" s="11">
        <v>538</v>
      </c>
      <c r="O29" s="28">
        <v>34</v>
      </c>
      <c r="P29" s="65">
        <v>7.9571759259259255E-4</v>
      </c>
      <c r="Q29" s="65">
        <v>2.5233796296296293E-3</v>
      </c>
      <c r="R29" s="9">
        <v>19</v>
      </c>
      <c r="S29" s="11">
        <v>544</v>
      </c>
      <c r="T29" s="28">
        <v>29</v>
      </c>
      <c r="U29" s="65" t="s">
        <v>447</v>
      </c>
      <c r="V29" s="65">
        <v>2.5057870370370368E-3</v>
      </c>
      <c r="W29" s="9"/>
      <c r="X29" s="11"/>
      <c r="Y29" s="28"/>
      <c r="Z29" s="65"/>
      <c r="AA29" s="65"/>
      <c r="AB29" s="9">
        <v>18</v>
      </c>
      <c r="AC29" s="11">
        <v>529</v>
      </c>
      <c r="AD29" s="35">
        <v>30</v>
      </c>
      <c r="AE29" s="65">
        <v>7.828703703703704E-4</v>
      </c>
      <c r="AF29" s="65">
        <v>2.5258101851851852E-3</v>
      </c>
      <c r="AG29" s="36">
        <f t="shared" si="0"/>
        <v>36</v>
      </c>
      <c r="AH29" s="36">
        <f t="shared" si="1"/>
        <v>34</v>
      </c>
      <c r="AI29" s="36">
        <f t="shared" si="2"/>
        <v>29</v>
      </c>
      <c r="AJ29" s="36">
        <f t="shared" si="3"/>
        <v>0</v>
      </c>
      <c r="AK29" s="36">
        <f t="shared" si="4"/>
        <v>30</v>
      </c>
      <c r="AL29" s="15">
        <f t="shared" si="5"/>
        <v>36</v>
      </c>
      <c r="AM29" s="16">
        <f t="shared" si="6"/>
        <v>34</v>
      </c>
      <c r="AN29" s="17">
        <f t="shared" si="7"/>
        <v>30</v>
      </c>
      <c r="AO29" s="207">
        <f t="shared" si="8"/>
        <v>100</v>
      </c>
    </row>
    <row r="30" spans="1:41" ht="12" customHeight="1">
      <c r="A30" s="141">
        <v>24</v>
      </c>
      <c r="B30" s="33" t="s">
        <v>110</v>
      </c>
      <c r="C30" s="10" t="s">
        <v>276</v>
      </c>
      <c r="D30" s="11" t="s">
        <v>19</v>
      </c>
      <c r="E30" s="24">
        <v>2003</v>
      </c>
      <c r="F30" s="11" t="s">
        <v>56</v>
      </c>
      <c r="G30" s="12" t="s">
        <v>496</v>
      </c>
      <c r="H30" s="9">
        <v>18</v>
      </c>
      <c r="I30" s="11">
        <v>496</v>
      </c>
      <c r="J30" s="28">
        <v>30</v>
      </c>
      <c r="K30" s="65">
        <v>8.7222222222222226E-4</v>
      </c>
      <c r="L30" s="65">
        <v>2.7798611111111114E-3</v>
      </c>
      <c r="M30" s="9">
        <v>20</v>
      </c>
      <c r="N30" s="11">
        <v>519</v>
      </c>
      <c r="O30" s="28">
        <v>28</v>
      </c>
      <c r="P30" s="65">
        <v>8.3333333333333339E-4</v>
      </c>
      <c r="Q30" s="65">
        <v>2.5802083333333332E-3</v>
      </c>
      <c r="R30" s="9">
        <v>26</v>
      </c>
      <c r="S30" s="11">
        <v>517</v>
      </c>
      <c r="T30" s="28">
        <v>22</v>
      </c>
      <c r="U30" s="65" t="s">
        <v>452</v>
      </c>
      <c r="V30" s="65">
        <v>2.6081018518518515E-3</v>
      </c>
      <c r="W30" s="9">
        <v>18</v>
      </c>
      <c r="X30" s="11">
        <v>528</v>
      </c>
      <c r="Y30" s="28">
        <v>30</v>
      </c>
      <c r="Z30" s="65">
        <v>7.9085648148148147E-4</v>
      </c>
      <c r="AA30" s="65">
        <v>2.5879629629629629E-3</v>
      </c>
      <c r="AB30" s="9">
        <v>14</v>
      </c>
      <c r="AC30" s="11">
        <v>535</v>
      </c>
      <c r="AD30" s="35">
        <v>34</v>
      </c>
      <c r="AE30" s="65">
        <v>8.1817129629629633E-4</v>
      </c>
      <c r="AF30" s="65">
        <v>2.4538194444444447E-3</v>
      </c>
      <c r="AG30" s="36">
        <f t="shared" si="0"/>
        <v>30</v>
      </c>
      <c r="AH30" s="36">
        <f t="shared" si="1"/>
        <v>28</v>
      </c>
      <c r="AI30" s="36">
        <f t="shared" si="2"/>
        <v>22</v>
      </c>
      <c r="AJ30" s="36">
        <f t="shared" si="3"/>
        <v>30</v>
      </c>
      <c r="AK30" s="36">
        <f t="shared" si="4"/>
        <v>34</v>
      </c>
      <c r="AL30" s="15">
        <f t="shared" si="5"/>
        <v>34</v>
      </c>
      <c r="AM30" s="16">
        <f t="shared" si="6"/>
        <v>30</v>
      </c>
      <c r="AN30" s="17">
        <f t="shared" si="7"/>
        <v>30</v>
      </c>
      <c r="AO30" s="207">
        <f t="shared" si="8"/>
        <v>94</v>
      </c>
    </row>
    <row r="31" spans="1:41" ht="12" customHeight="1">
      <c r="A31" s="141">
        <v>25</v>
      </c>
      <c r="B31" s="33" t="s">
        <v>112</v>
      </c>
      <c r="C31" s="10" t="s">
        <v>43</v>
      </c>
      <c r="D31" s="11" t="s">
        <v>19</v>
      </c>
      <c r="E31" s="24">
        <v>2004</v>
      </c>
      <c r="F31" s="11" t="s">
        <v>55</v>
      </c>
      <c r="G31" s="12" t="s">
        <v>473</v>
      </c>
      <c r="H31" s="9">
        <v>5</v>
      </c>
      <c r="I31" s="11">
        <v>520</v>
      </c>
      <c r="J31" s="28">
        <v>46</v>
      </c>
      <c r="K31" s="65">
        <v>8.466435185185186E-4</v>
      </c>
      <c r="L31" s="65">
        <v>2.5614583333333331E-3</v>
      </c>
      <c r="M31" s="9"/>
      <c r="N31" s="11"/>
      <c r="O31" s="28"/>
      <c r="P31" s="65"/>
      <c r="Q31" s="65"/>
      <c r="R31" s="9">
        <v>5</v>
      </c>
      <c r="S31" s="11">
        <v>576</v>
      </c>
      <c r="T31" s="28">
        <v>46</v>
      </c>
      <c r="U31" s="65">
        <v>7.7685185185185192E-4</v>
      </c>
      <c r="V31" s="65">
        <v>2.3351851851851854E-3</v>
      </c>
      <c r="W31" s="9"/>
      <c r="X31" s="11"/>
      <c r="Y31" s="28"/>
      <c r="Z31" s="65"/>
      <c r="AA31" s="65"/>
      <c r="AB31" s="9"/>
      <c r="AC31" s="11"/>
      <c r="AD31" s="35"/>
      <c r="AE31" s="65"/>
      <c r="AF31" s="65"/>
      <c r="AG31" s="36">
        <f t="shared" si="0"/>
        <v>46</v>
      </c>
      <c r="AH31" s="36">
        <f t="shared" si="1"/>
        <v>0</v>
      </c>
      <c r="AI31" s="36">
        <f t="shared" si="2"/>
        <v>46</v>
      </c>
      <c r="AJ31" s="36">
        <f t="shared" si="3"/>
        <v>0</v>
      </c>
      <c r="AK31" s="36">
        <f t="shared" si="4"/>
        <v>0</v>
      </c>
      <c r="AL31" s="15">
        <f t="shared" si="5"/>
        <v>46</v>
      </c>
      <c r="AM31" s="16">
        <f t="shared" si="6"/>
        <v>46</v>
      </c>
      <c r="AN31" s="17">
        <f t="shared" si="7"/>
        <v>0</v>
      </c>
      <c r="AO31" s="207">
        <f t="shared" si="8"/>
        <v>92</v>
      </c>
    </row>
    <row r="32" spans="1:41" ht="12" customHeight="1">
      <c r="A32" s="141">
        <v>26</v>
      </c>
      <c r="B32" s="33" t="s">
        <v>413</v>
      </c>
      <c r="C32" s="10" t="s">
        <v>292</v>
      </c>
      <c r="D32" s="11" t="s">
        <v>19</v>
      </c>
      <c r="E32" s="24">
        <v>2004</v>
      </c>
      <c r="F32" s="11" t="s">
        <v>58</v>
      </c>
      <c r="G32" s="12" t="s">
        <v>495</v>
      </c>
      <c r="H32" s="9"/>
      <c r="I32" s="11"/>
      <c r="J32" s="28"/>
      <c r="K32" s="65"/>
      <c r="L32" s="65"/>
      <c r="M32" s="9"/>
      <c r="N32" s="11"/>
      <c r="O32" s="28"/>
      <c r="P32" s="65"/>
      <c r="Q32" s="65"/>
      <c r="R32" s="9">
        <v>25</v>
      </c>
      <c r="S32" s="11">
        <v>521</v>
      </c>
      <c r="T32" s="28">
        <v>23</v>
      </c>
      <c r="U32" s="65" t="s">
        <v>451</v>
      </c>
      <c r="V32" s="65">
        <v>2.5249999999999999E-3</v>
      </c>
      <c r="W32" s="9">
        <v>14</v>
      </c>
      <c r="X32" s="11">
        <v>542</v>
      </c>
      <c r="Y32" s="28">
        <v>34</v>
      </c>
      <c r="Z32" s="65">
        <v>8.5428240740740733E-4</v>
      </c>
      <c r="AA32" s="65">
        <v>2.4125000000000001E-3</v>
      </c>
      <c r="AB32" s="9">
        <v>15</v>
      </c>
      <c r="AC32" s="11">
        <v>534</v>
      </c>
      <c r="AD32" s="35">
        <v>33</v>
      </c>
      <c r="AE32" s="65">
        <v>8.3796296296296299E-4</v>
      </c>
      <c r="AF32" s="65">
        <v>2.4482638888888891E-3</v>
      </c>
      <c r="AG32" s="36">
        <f t="shared" si="0"/>
        <v>0</v>
      </c>
      <c r="AH32" s="36">
        <f t="shared" si="1"/>
        <v>0</v>
      </c>
      <c r="AI32" s="36">
        <f t="shared" si="2"/>
        <v>23</v>
      </c>
      <c r="AJ32" s="36">
        <f t="shared" si="3"/>
        <v>34</v>
      </c>
      <c r="AK32" s="36">
        <f t="shared" si="4"/>
        <v>33</v>
      </c>
      <c r="AL32" s="15">
        <f t="shared" si="5"/>
        <v>34</v>
      </c>
      <c r="AM32" s="16">
        <f t="shared" si="6"/>
        <v>33</v>
      </c>
      <c r="AN32" s="17">
        <f t="shared" si="7"/>
        <v>23</v>
      </c>
      <c r="AO32" s="207">
        <f t="shared" si="8"/>
        <v>90</v>
      </c>
    </row>
    <row r="33" spans="1:41" ht="12" customHeight="1">
      <c r="A33" s="141">
        <v>27</v>
      </c>
      <c r="B33" s="33" t="s">
        <v>493</v>
      </c>
      <c r="C33" s="10" t="s">
        <v>80</v>
      </c>
      <c r="D33" s="11" t="s">
        <v>19</v>
      </c>
      <c r="E33" s="24">
        <v>2003</v>
      </c>
      <c r="F33" s="11" t="s">
        <v>60</v>
      </c>
      <c r="G33" s="12" t="s">
        <v>494</v>
      </c>
      <c r="H33" s="9"/>
      <c r="I33" s="11"/>
      <c r="J33" s="28"/>
      <c r="K33" s="65"/>
      <c r="L33" s="65"/>
      <c r="M33" s="9">
        <v>17</v>
      </c>
      <c r="N33" s="11">
        <v>529</v>
      </c>
      <c r="O33" s="28">
        <v>31</v>
      </c>
      <c r="P33" s="65">
        <v>8.2812499999999987E-4</v>
      </c>
      <c r="Q33" s="65">
        <v>2.5290509259259259E-3</v>
      </c>
      <c r="R33" s="9">
        <v>24</v>
      </c>
      <c r="S33" s="11">
        <v>524</v>
      </c>
      <c r="T33" s="28">
        <v>24</v>
      </c>
      <c r="U33" s="65" t="s">
        <v>450</v>
      </c>
      <c r="V33" s="65">
        <v>2.5228009259259257E-3</v>
      </c>
      <c r="W33" s="9">
        <v>17</v>
      </c>
      <c r="X33" s="11">
        <v>533</v>
      </c>
      <c r="Y33" s="28">
        <v>31</v>
      </c>
      <c r="Z33" s="65">
        <v>8.4074074074074075E-4</v>
      </c>
      <c r="AA33" s="65">
        <v>2.4863425925925925E-3</v>
      </c>
      <c r="AB33" s="9"/>
      <c r="AC33" s="11"/>
      <c r="AD33" s="35"/>
      <c r="AE33" s="65"/>
      <c r="AF33" s="65"/>
      <c r="AG33" s="36">
        <f t="shared" si="0"/>
        <v>0</v>
      </c>
      <c r="AH33" s="36">
        <f t="shared" si="1"/>
        <v>31</v>
      </c>
      <c r="AI33" s="36">
        <f t="shared" si="2"/>
        <v>24</v>
      </c>
      <c r="AJ33" s="36">
        <f t="shared" si="3"/>
        <v>31</v>
      </c>
      <c r="AK33" s="36">
        <f t="shared" si="4"/>
        <v>0</v>
      </c>
      <c r="AL33" s="15">
        <f t="shared" si="5"/>
        <v>31</v>
      </c>
      <c r="AM33" s="16">
        <f t="shared" si="6"/>
        <v>31</v>
      </c>
      <c r="AN33" s="17">
        <f t="shared" si="7"/>
        <v>24</v>
      </c>
      <c r="AO33" s="207">
        <f t="shared" si="8"/>
        <v>86</v>
      </c>
    </row>
    <row r="34" spans="1:41" ht="12" customHeight="1">
      <c r="A34" s="141">
        <v>28</v>
      </c>
      <c r="B34" s="33" t="s">
        <v>125</v>
      </c>
      <c r="C34" s="10" t="s">
        <v>275</v>
      </c>
      <c r="D34" s="11" t="s">
        <v>19</v>
      </c>
      <c r="E34" s="24">
        <v>2003</v>
      </c>
      <c r="F34" s="11" t="s">
        <v>56</v>
      </c>
      <c r="G34" s="12" t="s">
        <v>499</v>
      </c>
      <c r="H34" s="9">
        <v>13</v>
      </c>
      <c r="I34" s="11">
        <v>504</v>
      </c>
      <c r="J34" s="28">
        <v>35</v>
      </c>
      <c r="K34" s="65">
        <v>8.0555555555555545E-4</v>
      </c>
      <c r="L34" s="65">
        <v>2.8994212962962962E-3</v>
      </c>
      <c r="M34" s="9">
        <v>25</v>
      </c>
      <c r="N34" s="11">
        <v>501</v>
      </c>
      <c r="O34" s="28">
        <v>23</v>
      </c>
      <c r="P34" s="65">
        <v>7.5474537037037036E-4</v>
      </c>
      <c r="Q34" s="65">
        <v>2.8019675925925924E-3</v>
      </c>
      <c r="R34" s="9">
        <v>29</v>
      </c>
      <c r="S34" s="11">
        <v>509</v>
      </c>
      <c r="T34" s="28">
        <v>19</v>
      </c>
      <c r="U34" s="65" t="s">
        <v>454</v>
      </c>
      <c r="V34" s="65">
        <v>2.7072916666666664E-3</v>
      </c>
      <c r="W34" s="9">
        <v>21</v>
      </c>
      <c r="X34" s="11">
        <v>515</v>
      </c>
      <c r="Y34" s="28">
        <v>27</v>
      </c>
      <c r="Z34" s="65">
        <v>7.6631944444444436E-4</v>
      </c>
      <c r="AA34" s="65">
        <v>2.7032407407407409E-3</v>
      </c>
      <c r="AB34" s="9"/>
      <c r="AC34" s="11"/>
      <c r="AD34" s="35"/>
      <c r="AE34" s="65"/>
      <c r="AF34" s="65"/>
      <c r="AG34" s="36">
        <f t="shared" si="0"/>
        <v>35</v>
      </c>
      <c r="AH34" s="36">
        <f t="shared" si="1"/>
        <v>23</v>
      </c>
      <c r="AI34" s="36">
        <f t="shared" si="2"/>
        <v>19</v>
      </c>
      <c r="AJ34" s="36">
        <f t="shared" si="3"/>
        <v>27</v>
      </c>
      <c r="AK34" s="36">
        <f t="shared" si="4"/>
        <v>0</v>
      </c>
      <c r="AL34" s="15">
        <f t="shared" si="5"/>
        <v>35</v>
      </c>
      <c r="AM34" s="16">
        <f t="shared" si="6"/>
        <v>27</v>
      </c>
      <c r="AN34" s="17">
        <f t="shared" si="7"/>
        <v>23</v>
      </c>
      <c r="AO34" s="207">
        <f t="shared" si="8"/>
        <v>85</v>
      </c>
    </row>
    <row r="35" spans="1:41" s="85" customFormat="1" ht="12" customHeight="1">
      <c r="A35" s="141">
        <v>29</v>
      </c>
      <c r="B35" s="33" t="s">
        <v>115</v>
      </c>
      <c r="C35" s="10" t="s">
        <v>80</v>
      </c>
      <c r="D35" s="11" t="s">
        <v>19</v>
      </c>
      <c r="E35" s="24">
        <v>2004</v>
      </c>
      <c r="F35" s="11" t="s">
        <v>60</v>
      </c>
      <c r="G35" s="12" t="s">
        <v>498</v>
      </c>
      <c r="H35" s="9">
        <v>22</v>
      </c>
      <c r="I35" s="11">
        <v>482</v>
      </c>
      <c r="J35" s="28">
        <v>26</v>
      </c>
      <c r="K35" s="65">
        <v>9.3078703703703715E-4</v>
      </c>
      <c r="L35" s="65">
        <v>2.7464120370370368E-3</v>
      </c>
      <c r="M35" s="9">
        <v>19</v>
      </c>
      <c r="N35" s="11">
        <v>521</v>
      </c>
      <c r="O35" s="28">
        <v>29</v>
      </c>
      <c r="P35" s="65">
        <v>8.7916666666666666E-4</v>
      </c>
      <c r="Q35" s="65">
        <v>2.5052083333333332E-3</v>
      </c>
      <c r="R35" s="9">
        <v>28</v>
      </c>
      <c r="S35" s="11">
        <v>514</v>
      </c>
      <c r="T35" s="28">
        <v>20</v>
      </c>
      <c r="U35" s="65" t="s">
        <v>453</v>
      </c>
      <c r="V35" s="65">
        <v>2.4910879629629627E-3</v>
      </c>
      <c r="W35" s="9">
        <v>19</v>
      </c>
      <c r="X35" s="11">
        <v>526</v>
      </c>
      <c r="Y35" s="28">
        <v>29</v>
      </c>
      <c r="Z35" s="65">
        <v>8.8831018518518523E-4</v>
      </c>
      <c r="AA35" s="65">
        <v>2.4532407407407406E-3</v>
      </c>
      <c r="AB35" s="9"/>
      <c r="AC35" s="11"/>
      <c r="AD35" s="35"/>
      <c r="AE35" s="65"/>
      <c r="AF35" s="65"/>
      <c r="AG35" s="36">
        <f t="shared" si="0"/>
        <v>26</v>
      </c>
      <c r="AH35" s="36">
        <f t="shared" si="1"/>
        <v>29</v>
      </c>
      <c r="AI35" s="36">
        <f t="shared" si="2"/>
        <v>20</v>
      </c>
      <c r="AJ35" s="36">
        <f t="shared" si="3"/>
        <v>29</v>
      </c>
      <c r="AK35" s="36">
        <f t="shared" si="4"/>
        <v>0</v>
      </c>
      <c r="AL35" s="15">
        <f t="shared" si="5"/>
        <v>29</v>
      </c>
      <c r="AM35" s="16">
        <f t="shared" si="6"/>
        <v>29</v>
      </c>
      <c r="AN35" s="17">
        <f t="shared" si="7"/>
        <v>26</v>
      </c>
      <c r="AO35" s="207">
        <f t="shared" si="8"/>
        <v>84</v>
      </c>
    </row>
    <row r="36" spans="1:41" s="85" customFormat="1" ht="12" customHeight="1">
      <c r="A36" s="141">
        <v>30</v>
      </c>
      <c r="B36" s="33" t="s">
        <v>117</v>
      </c>
      <c r="C36" s="10" t="s">
        <v>271</v>
      </c>
      <c r="D36" s="11" t="s">
        <v>19</v>
      </c>
      <c r="E36" s="24">
        <v>2004</v>
      </c>
      <c r="F36" s="11" t="s">
        <v>55</v>
      </c>
      <c r="G36" s="12" t="s">
        <v>509</v>
      </c>
      <c r="H36" s="9">
        <v>23</v>
      </c>
      <c r="I36" s="11">
        <v>479</v>
      </c>
      <c r="J36" s="28">
        <v>25</v>
      </c>
      <c r="K36" s="65">
        <v>9.4375000000000004E-4</v>
      </c>
      <c r="L36" s="65">
        <v>2.7453703703703702E-3</v>
      </c>
      <c r="M36" s="9">
        <v>22</v>
      </c>
      <c r="N36" s="11">
        <v>509</v>
      </c>
      <c r="O36" s="28">
        <v>26</v>
      </c>
      <c r="P36" s="65">
        <v>8.8495370370370366E-4</v>
      </c>
      <c r="Q36" s="65">
        <v>2.5581018518518518E-3</v>
      </c>
      <c r="R36" s="9">
        <v>36</v>
      </c>
      <c r="S36" s="11">
        <v>489</v>
      </c>
      <c r="T36" s="28">
        <v>12</v>
      </c>
      <c r="U36" s="65" t="s">
        <v>459</v>
      </c>
      <c r="V36" s="65">
        <v>2.6611111111111111E-3</v>
      </c>
      <c r="W36" s="9">
        <v>24</v>
      </c>
      <c r="X36" s="11">
        <v>509</v>
      </c>
      <c r="Y36" s="28">
        <v>24</v>
      </c>
      <c r="Z36" s="65">
        <v>8.763888888888889E-4</v>
      </c>
      <c r="AA36" s="65">
        <v>2.5675925925925927E-3</v>
      </c>
      <c r="AB36" s="9"/>
      <c r="AC36" s="11"/>
      <c r="AD36" s="35"/>
      <c r="AE36" s="65"/>
      <c r="AF36" s="65"/>
      <c r="AG36" s="36">
        <f t="shared" si="0"/>
        <v>25</v>
      </c>
      <c r="AH36" s="36">
        <f t="shared" si="1"/>
        <v>26</v>
      </c>
      <c r="AI36" s="36">
        <f t="shared" si="2"/>
        <v>12</v>
      </c>
      <c r="AJ36" s="36">
        <f t="shared" si="3"/>
        <v>24</v>
      </c>
      <c r="AK36" s="36">
        <f t="shared" si="4"/>
        <v>0</v>
      </c>
      <c r="AL36" s="15">
        <f t="shared" si="5"/>
        <v>26</v>
      </c>
      <c r="AM36" s="16">
        <f t="shared" si="6"/>
        <v>25</v>
      </c>
      <c r="AN36" s="17">
        <f t="shared" si="7"/>
        <v>24</v>
      </c>
      <c r="AO36" s="207">
        <f t="shared" si="8"/>
        <v>75</v>
      </c>
    </row>
    <row r="37" spans="1:41" s="85" customFormat="1" ht="12" customHeight="1">
      <c r="A37" s="141">
        <v>31</v>
      </c>
      <c r="B37" s="33" t="s">
        <v>124</v>
      </c>
      <c r="C37" s="10" t="s">
        <v>46</v>
      </c>
      <c r="D37" s="11" t="s">
        <v>19</v>
      </c>
      <c r="E37" s="24">
        <v>2004</v>
      </c>
      <c r="F37" s="11" t="s">
        <v>355</v>
      </c>
      <c r="G37" s="12" t="s">
        <v>500</v>
      </c>
      <c r="H37" s="9">
        <v>24</v>
      </c>
      <c r="I37" s="11">
        <v>477</v>
      </c>
      <c r="J37" s="28">
        <v>24</v>
      </c>
      <c r="K37" s="65">
        <v>8.9710648148148147E-4</v>
      </c>
      <c r="L37" s="65">
        <v>2.9074074074074072E-3</v>
      </c>
      <c r="M37" s="9">
        <v>27</v>
      </c>
      <c r="N37" s="11">
        <v>499</v>
      </c>
      <c r="O37" s="28">
        <v>21</v>
      </c>
      <c r="P37" s="65">
        <v>8.3842592592592595E-4</v>
      </c>
      <c r="Q37" s="65">
        <v>2.6857638888888886E-3</v>
      </c>
      <c r="R37" s="9">
        <v>30</v>
      </c>
      <c r="S37" s="11">
        <v>508</v>
      </c>
      <c r="T37" s="28">
        <v>18</v>
      </c>
      <c r="U37" s="65" t="s">
        <v>455</v>
      </c>
      <c r="V37" s="65">
        <v>2.6508101851851849E-3</v>
      </c>
      <c r="W37" s="9">
        <v>27</v>
      </c>
      <c r="X37" s="11">
        <v>507</v>
      </c>
      <c r="Y37" s="28">
        <v>21</v>
      </c>
      <c r="Z37" s="65">
        <v>8.2870370370370379E-4</v>
      </c>
      <c r="AA37" s="65">
        <v>2.6509259259259259E-3</v>
      </c>
      <c r="AB37" s="9">
        <v>23</v>
      </c>
      <c r="AC37" s="11">
        <v>507</v>
      </c>
      <c r="AD37" s="35">
        <v>25</v>
      </c>
      <c r="AE37" s="65">
        <v>8.2037037037037029E-4</v>
      </c>
      <c r="AF37" s="65">
        <v>2.6244212962962966E-3</v>
      </c>
      <c r="AG37" s="36">
        <f t="shared" si="0"/>
        <v>24</v>
      </c>
      <c r="AH37" s="36">
        <f t="shared" si="1"/>
        <v>21</v>
      </c>
      <c r="AI37" s="36">
        <f t="shared" si="2"/>
        <v>18</v>
      </c>
      <c r="AJ37" s="36">
        <f t="shared" si="3"/>
        <v>21</v>
      </c>
      <c r="AK37" s="36">
        <f t="shared" si="4"/>
        <v>25</v>
      </c>
      <c r="AL37" s="15">
        <f t="shared" si="5"/>
        <v>25</v>
      </c>
      <c r="AM37" s="16">
        <f t="shared" si="6"/>
        <v>24</v>
      </c>
      <c r="AN37" s="17">
        <f t="shared" si="7"/>
        <v>21</v>
      </c>
      <c r="AO37" s="207">
        <f t="shared" si="8"/>
        <v>70</v>
      </c>
    </row>
    <row r="38" spans="1:41" s="85" customFormat="1" ht="12" customHeight="1">
      <c r="A38" s="141">
        <v>32</v>
      </c>
      <c r="B38" s="33" t="s">
        <v>122</v>
      </c>
      <c r="C38" s="10" t="s">
        <v>41</v>
      </c>
      <c r="D38" s="11" t="s">
        <v>19</v>
      </c>
      <c r="E38" s="24">
        <v>2003</v>
      </c>
      <c r="F38" s="11" t="s">
        <v>277</v>
      </c>
      <c r="G38" s="12" t="s">
        <v>546</v>
      </c>
      <c r="H38" s="9">
        <v>28</v>
      </c>
      <c r="I38" s="11">
        <v>466</v>
      </c>
      <c r="J38" s="28">
        <v>20</v>
      </c>
      <c r="K38" s="65">
        <v>9.4398148148148141E-4</v>
      </c>
      <c r="L38" s="65">
        <v>2.8952546296296296E-3</v>
      </c>
      <c r="M38" s="9">
        <v>23</v>
      </c>
      <c r="N38" s="11">
        <v>508</v>
      </c>
      <c r="O38" s="28">
        <v>25</v>
      </c>
      <c r="P38" s="65">
        <v>8.6898148148148154E-4</v>
      </c>
      <c r="Q38" s="65">
        <v>2.5917824074074077E-3</v>
      </c>
      <c r="R38" s="9"/>
      <c r="S38" s="11"/>
      <c r="T38" s="28"/>
      <c r="U38" s="65"/>
      <c r="V38" s="65"/>
      <c r="W38" s="9">
        <v>23</v>
      </c>
      <c r="X38" s="11">
        <v>510</v>
      </c>
      <c r="Y38" s="28">
        <v>25</v>
      </c>
      <c r="Z38" s="65">
        <v>8.5497685185185188E-4</v>
      </c>
      <c r="AA38" s="65">
        <v>2.5930555555555555E-3</v>
      </c>
      <c r="AB38" s="9"/>
      <c r="AC38" s="11"/>
      <c r="AD38" s="35"/>
      <c r="AE38" s="65"/>
      <c r="AF38" s="65"/>
      <c r="AG38" s="36">
        <f t="shared" si="0"/>
        <v>20</v>
      </c>
      <c r="AH38" s="36">
        <f t="shared" si="1"/>
        <v>25</v>
      </c>
      <c r="AI38" s="36">
        <f t="shared" si="2"/>
        <v>0</v>
      </c>
      <c r="AJ38" s="36">
        <f t="shared" si="3"/>
        <v>25</v>
      </c>
      <c r="AK38" s="36">
        <f t="shared" si="4"/>
        <v>0</v>
      </c>
      <c r="AL38" s="15">
        <f t="shared" si="5"/>
        <v>25</v>
      </c>
      <c r="AM38" s="16">
        <f t="shared" si="6"/>
        <v>25</v>
      </c>
      <c r="AN38" s="17">
        <f t="shared" si="7"/>
        <v>20</v>
      </c>
      <c r="AO38" s="207">
        <f t="shared" si="8"/>
        <v>70</v>
      </c>
    </row>
    <row r="39" spans="1:41" ht="12" customHeight="1">
      <c r="A39" s="141">
        <v>33</v>
      </c>
      <c r="B39" s="33" t="s">
        <v>747</v>
      </c>
      <c r="C39" s="10" t="s">
        <v>276</v>
      </c>
      <c r="D39" s="11" t="s">
        <v>19</v>
      </c>
      <c r="E39" s="24">
        <v>2004</v>
      </c>
      <c r="F39" s="11" t="s">
        <v>56</v>
      </c>
      <c r="G39" s="12"/>
      <c r="H39" s="9"/>
      <c r="I39" s="11"/>
      <c r="J39" s="28"/>
      <c r="K39" s="65"/>
      <c r="L39" s="65"/>
      <c r="M39" s="9"/>
      <c r="N39" s="11"/>
      <c r="O39" s="28"/>
      <c r="P39" s="65"/>
      <c r="Q39" s="65"/>
      <c r="R39" s="9"/>
      <c r="S39" s="11"/>
      <c r="T39" s="28"/>
      <c r="U39" s="65"/>
      <c r="V39" s="65"/>
      <c r="W39" s="9">
        <v>15</v>
      </c>
      <c r="X39" s="11">
        <v>536</v>
      </c>
      <c r="Y39" s="28">
        <v>33</v>
      </c>
      <c r="Z39" s="65">
        <v>7.7974537037037031E-4</v>
      </c>
      <c r="AA39" s="65">
        <v>2.5578703703703705E-3</v>
      </c>
      <c r="AB39" s="9">
        <v>12</v>
      </c>
      <c r="AC39" s="11">
        <v>543</v>
      </c>
      <c r="AD39" s="35">
        <v>36</v>
      </c>
      <c r="AE39" s="65">
        <v>7.9548611111111107E-4</v>
      </c>
      <c r="AF39" s="65">
        <v>2.4354166666666669E-3</v>
      </c>
      <c r="AG39" s="36">
        <f t="shared" ref="AG39:AG70" si="9">J39</f>
        <v>0</v>
      </c>
      <c r="AH39" s="36">
        <f t="shared" ref="AH39:AH70" si="10">O39</f>
        <v>0</v>
      </c>
      <c r="AI39" s="36">
        <f t="shared" ref="AI39:AI70" si="11">T39</f>
        <v>0</v>
      </c>
      <c r="AJ39" s="36">
        <f t="shared" ref="AJ39:AJ70" si="12">Y39</f>
        <v>33</v>
      </c>
      <c r="AK39" s="36">
        <f t="shared" ref="AK39:AK70" si="13">AD39</f>
        <v>36</v>
      </c>
      <c r="AL39" s="15">
        <f t="shared" ref="AL39:AL70" si="14">LARGE(AG39:AK39,1)</f>
        <v>36</v>
      </c>
      <c r="AM39" s="16">
        <f t="shared" ref="AM39:AM70" si="15">LARGE(AG39:AK39,2)</f>
        <v>33</v>
      </c>
      <c r="AN39" s="17">
        <f t="shared" ref="AN39:AN70" si="16">LARGE(AG39:AK39,3)</f>
        <v>0</v>
      </c>
      <c r="AO39" s="207">
        <f t="shared" ref="AO39:AO70" si="17">SUM(AL39:AN39)</f>
        <v>69</v>
      </c>
    </row>
    <row r="40" spans="1:41" ht="12" customHeight="1">
      <c r="A40" s="141">
        <v>34</v>
      </c>
      <c r="B40" s="33" t="s">
        <v>123</v>
      </c>
      <c r="C40" s="10" t="s">
        <v>272</v>
      </c>
      <c r="D40" s="11" t="s">
        <v>19</v>
      </c>
      <c r="E40" s="24">
        <v>2004</v>
      </c>
      <c r="F40" s="11" t="s">
        <v>355</v>
      </c>
      <c r="G40" s="12" t="s">
        <v>564</v>
      </c>
      <c r="H40" s="9">
        <v>26</v>
      </c>
      <c r="I40" s="11">
        <v>470</v>
      </c>
      <c r="J40" s="28">
        <v>22</v>
      </c>
      <c r="K40" s="65">
        <v>9.7476851851851848E-4</v>
      </c>
      <c r="L40" s="65">
        <v>2.7569444444444442E-3</v>
      </c>
      <c r="M40" s="9"/>
      <c r="N40" s="11"/>
      <c r="O40" s="28"/>
      <c r="P40" s="65"/>
      <c r="Q40" s="65"/>
      <c r="R40" s="9"/>
      <c r="S40" s="11"/>
      <c r="T40" s="28"/>
      <c r="U40" s="65"/>
      <c r="V40" s="65"/>
      <c r="W40" s="9">
        <v>25</v>
      </c>
      <c r="X40" s="11">
        <v>507</v>
      </c>
      <c r="Y40" s="28">
        <v>23</v>
      </c>
      <c r="Z40" s="65">
        <v>9.0347222222222218E-4</v>
      </c>
      <c r="AA40" s="65">
        <v>2.5398148148148146E-3</v>
      </c>
      <c r="AB40" s="9">
        <v>24</v>
      </c>
      <c r="AC40" s="11">
        <v>506</v>
      </c>
      <c r="AD40" s="35">
        <v>24</v>
      </c>
      <c r="AE40" s="65">
        <v>8.9305555555555568E-4</v>
      </c>
      <c r="AF40" s="65">
        <v>2.5538194444444445E-3</v>
      </c>
      <c r="AG40" s="36">
        <f t="shared" si="9"/>
        <v>22</v>
      </c>
      <c r="AH40" s="36">
        <f t="shared" si="10"/>
        <v>0</v>
      </c>
      <c r="AI40" s="36">
        <f t="shared" si="11"/>
        <v>0</v>
      </c>
      <c r="AJ40" s="36">
        <f t="shared" si="12"/>
        <v>23</v>
      </c>
      <c r="AK40" s="36">
        <f t="shared" si="13"/>
        <v>24</v>
      </c>
      <c r="AL40" s="15">
        <f t="shared" si="14"/>
        <v>24</v>
      </c>
      <c r="AM40" s="16">
        <f t="shared" si="15"/>
        <v>23</v>
      </c>
      <c r="AN40" s="17">
        <f t="shared" si="16"/>
        <v>22</v>
      </c>
      <c r="AO40" s="207">
        <f t="shared" si="17"/>
        <v>69</v>
      </c>
    </row>
    <row r="41" spans="1:41" ht="12" customHeight="1">
      <c r="A41" s="141">
        <v>35</v>
      </c>
      <c r="B41" s="33" t="s">
        <v>479</v>
      </c>
      <c r="C41" s="10" t="s">
        <v>289</v>
      </c>
      <c r="D41" s="11" t="s">
        <v>19</v>
      </c>
      <c r="E41" s="24">
        <v>2003</v>
      </c>
      <c r="F41" s="11" t="s">
        <v>55</v>
      </c>
      <c r="G41" s="12" t="s">
        <v>480</v>
      </c>
      <c r="H41" s="9"/>
      <c r="I41" s="11"/>
      <c r="J41" s="28"/>
      <c r="K41" s="65"/>
      <c r="L41" s="65"/>
      <c r="M41" s="9"/>
      <c r="N41" s="11"/>
      <c r="O41" s="28"/>
      <c r="P41" s="65"/>
      <c r="Q41" s="65"/>
      <c r="R41" s="9">
        <v>11</v>
      </c>
      <c r="S41" s="11">
        <v>556</v>
      </c>
      <c r="T41" s="28">
        <v>37</v>
      </c>
      <c r="U41" s="65" t="s">
        <v>440</v>
      </c>
      <c r="V41" s="65">
        <v>2.5701388888888887E-3</v>
      </c>
      <c r="W41" s="9"/>
      <c r="X41" s="11"/>
      <c r="Y41" s="28"/>
      <c r="Z41" s="65"/>
      <c r="AA41" s="65"/>
      <c r="AB41" s="9">
        <v>17</v>
      </c>
      <c r="AC41" s="11">
        <v>531</v>
      </c>
      <c r="AD41" s="35">
        <v>31</v>
      </c>
      <c r="AE41" s="65">
        <v>6.841435185185185E-4</v>
      </c>
      <c r="AF41" s="65">
        <v>2.6140046296296298E-3</v>
      </c>
      <c r="AG41" s="36">
        <f t="shared" si="9"/>
        <v>0</v>
      </c>
      <c r="AH41" s="36">
        <f t="shared" si="10"/>
        <v>0</v>
      </c>
      <c r="AI41" s="36">
        <f t="shared" si="11"/>
        <v>37</v>
      </c>
      <c r="AJ41" s="36">
        <f t="shared" si="12"/>
        <v>0</v>
      </c>
      <c r="AK41" s="36">
        <f t="shared" si="13"/>
        <v>31</v>
      </c>
      <c r="AL41" s="15">
        <f t="shared" si="14"/>
        <v>37</v>
      </c>
      <c r="AM41" s="16">
        <f t="shared" si="15"/>
        <v>31</v>
      </c>
      <c r="AN41" s="17">
        <f t="shared" si="16"/>
        <v>0</v>
      </c>
      <c r="AO41" s="207">
        <f t="shared" si="17"/>
        <v>68</v>
      </c>
    </row>
    <row r="42" spans="1:41" ht="12" customHeight="1">
      <c r="A42" s="141">
        <v>36</v>
      </c>
      <c r="B42" s="33" t="s">
        <v>182</v>
      </c>
      <c r="C42" s="10" t="s">
        <v>43</v>
      </c>
      <c r="D42" s="11" t="s">
        <v>19</v>
      </c>
      <c r="E42" s="24">
        <v>2004</v>
      </c>
      <c r="F42" s="11" t="s">
        <v>55</v>
      </c>
      <c r="G42" s="12" t="s">
        <v>506</v>
      </c>
      <c r="H42" s="9">
        <v>20</v>
      </c>
      <c r="I42" s="11">
        <v>492</v>
      </c>
      <c r="J42" s="28">
        <v>28</v>
      </c>
      <c r="K42" s="65">
        <v>8.7314814814814818E-4</v>
      </c>
      <c r="L42" s="65">
        <v>2.8020833333333335E-3</v>
      </c>
      <c r="M42" s="9"/>
      <c r="N42" s="11"/>
      <c r="O42" s="28"/>
      <c r="P42" s="65"/>
      <c r="Q42" s="65"/>
      <c r="R42" s="9">
        <v>34</v>
      </c>
      <c r="S42" s="11">
        <v>497</v>
      </c>
      <c r="T42" s="28">
        <v>14</v>
      </c>
      <c r="U42" s="65" t="s">
        <v>457</v>
      </c>
      <c r="V42" s="65">
        <v>2.7011574074074073E-3</v>
      </c>
      <c r="W42" s="9"/>
      <c r="X42" s="11"/>
      <c r="Y42" s="28"/>
      <c r="Z42" s="65"/>
      <c r="AA42" s="65"/>
      <c r="AB42" s="9">
        <v>22</v>
      </c>
      <c r="AC42" s="11">
        <v>511</v>
      </c>
      <c r="AD42" s="35">
        <v>26</v>
      </c>
      <c r="AE42" s="65">
        <v>8.2141203703703705E-4</v>
      </c>
      <c r="AF42" s="65">
        <v>2.6020833333333334E-3</v>
      </c>
      <c r="AG42" s="36">
        <f t="shared" si="9"/>
        <v>28</v>
      </c>
      <c r="AH42" s="36">
        <f t="shared" si="10"/>
        <v>0</v>
      </c>
      <c r="AI42" s="36">
        <f t="shared" si="11"/>
        <v>14</v>
      </c>
      <c r="AJ42" s="36">
        <f t="shared" si="12"/>
        <v>0</v>
      </c>
      <c r="AK42" s="36">
        <f t="shared" si="13"/>
        <v>26</v>
      </c>
      <c r="AL42" s="15">
        <f t="shared" si="14"/>
        <v>28</v>
      </c>
      <c r="AM42" s="16">
        <f t="shared" si="15"/>
        <v>26</v>
      </c>
      <c r="AN42" s="17">
        <f t="shared" si="16"/>
        <v>14</v>
      </c>
      <c r="AO42" s="207">
        <f t="shared" si="17"/>
        <v>68</v>
      </c>
    </row>
    <row r="43" spans="1:41" ht="12" customHeight="1">
      <c r="A43" s="141">
        <v>37</v>
      </c>
      <c r="B43" s="33" t="s">
        <v>293</v>
      </c>
      <c r="C43" s="10" t="s">
        <v>46</v>
      </c>
      <c r="D43" s="11" t="s">
        <v>19</v>
      </c>
      <c r="E43" s="24">
        <v>2004</v>
      </c>
      <c r="F43" s="11" t="s">
        <v>355</v>
      </c>
      <c r="G43" s="12" t="s">
        <v>533</v>
      </c>
      <c r="H43" s="9"/>
      <c r="I43" s="11"/>
      <c r="J43" s="28"/>
      <c r="K43" s="65"/>
      <c r="L43" s="65"/>
      <c r="M43" s="9">
        <v>24</v>
      </c>
      <c r="N43" s="11">
        <v>507</v>
      </c>
      <c r="O43" s="28">
        <v>24</v>
      </c>
      <c r="P43" s="65">
        <v>8.810185185185185E-4</v>
      </c>
      <c r="Q43" s="65">
        <v>2.5775462962962965E-3</v>
      </c>
      <c r="R43" s="9">
        <v>51</v>
      </c>
      <c r="S43" s="11">
        <v>263</v>
      </c>
      <c r="T43" s="28">
        <v>4</v>
      </c>
      <c r="U43" s="65" t="s">
        <v>468</v>
      </c>
      <c r="V43" s="65"/>
      <c r="W43" s="9">
        <v>26</v>
      </c>
      <c r="X43" s="11">
        <v>507</v>
      </c>
      <c r="Y43" s="28">
        <v>22</v>
      </c>
      <c r="Z43" s="65">
        <v>8.752314814814815E-4</v>
      </c>
      <c r="AA43" s="65">
        <v>2.5831018518518521E-3</v>
      </c>
      <c r="AB43" s="9">
        <v>26</v>
      </c>
      <c r="AC43" s="11">
        <v>500</v>
      </c>
      <c r="AD43" s="35">
        <v>22</v>
      </c>
      <c r="AE43" s="65">
        <v>8.8067129629629639E-4</v>
      </c>
      <c r="AF43" s="65">
        <v>2.5995370370370369E-3</v>
      </c>
      <c r="AG43" s="36">
        <f t="shared" si="9"/>
        <v>0</v>
      </c>
      <c r="AH43" s="36">
        <f t="shared" si="10"/>
        <v>24</v>
      </c>
      <c r="AI43" s="36">
        <f t="shared" si="11"/>
        <v>4</v>
      </c>
      <c r="AJ43" s="36">
        <f t="shared" si="12"/>
        <v>22</v>
      </c>
      <c r="AK43" s="36">
        <f t="shared" si="13"/>
        <v>22</v>
      </c>
      <c r="AL43" s="15">
        <f t="shared" si="14"/>
        <v>24</v>
      </c>
      <c r="AM43" s="16">
        <f t="shared" si="15"/>
        <v>22</v>
      </c>
      <c r="AN43" s="17">
        <f t="shared" si="16"/>
        <v>22</v>
      </c>
      <c r="AO43" s="207">
        <f t="shared" si="17"/>
        <v>68</v>
      </c>
    </row>
    <row r="44" spans="1:41" ht="12" customHeight="1">
      <c r="A44" s="141">
        <v>38</v>
      </c>
      <c r="B44" s="33" t="s">
        <v>512</v>
      </c>
      <c r="C44" s="10" t="s">
        <v>9</v>
      </c>
      <c r="D44" s="11" t="s">
        <v>19</v>
      </c>
      <c r="E44" s="24">
        <v>2003</v>
      </c>
      <c r="F44" s="11" t="s">
        <v>57</v>
      </c>
      <c r="G44" s="12" t="s">
        <v>513</v>
      </c>
      <c r="H44" s="9">
        <v>32</v>
      </c>
      <c r="I44" s="11">
        <v>446</v>
      </c>
      <c r="J44" s="28">
        <v>16</v>
      </c>
      <c r="K44" s="65">
        <v>1.0562499999999999E-3</v>
      </c>
      <c r="L44" s="65">
        <v>2.7950231481481485E-3</v>
      </c>
      <c r="M44" s="9">
        <v>29</v>
      </c>
      <c r="N44" s="11">
        <v>470</v>
      </c>
      <c r="O44" s="28">
        <v>19</v>
      </c>
      <c r="P44" s="65">
        <v>9.8159722222222225E-4</v>
      </c>
      <c r="Q44" s="65">
        <v>2.6393518518518515E-3</v>
      </c>
      <c r="R44" s="9">
        <v>38</v>
      </c>
      <c r="S44" s="11">
        <v>482</v>
      </c>
      <c r="T44" s="28">
        <v>10</v>
      </c>
      <c r="U44" s="65" t="s">
        <v>461</v>
      </c>
      <c r="V44" s="65">
        <v>2.5695601851851851E-3</v>
      </c>
      <c r="W44" s="9">
        <v>36</v>
      </c>
      <c r="X44" s="11">
        <v>460</v>
      </c>
      <c r="Y44" s="28">
        <v>12</v>
      </c>
      <c r="Z44" s="65">
        <v>1.0027777777777778E-3</v>
      </c>
      <c r="AA44" s="65">
        <v>2.6620370370370374E-3</v>
      </c>
      <c r="AB44" s="9">
        <v>27</v>
      </c>
      <c r="AC44" s="11">
        <v>494</v>
      </c>
      <c r="AD44" s="35">
        <v>21</v>
      </c>
      <c r="AE44" s="65">
        <v>9.7766203703703708E-4</v>
      </c>
      <c r="AF44" s="65">
        <v>2.5438657407407406E-3</v>
      </c>
      <c r="AG44" s="36">
        <f t="shared" si="9"/>
        <v>16</v>
      </c>
      <c r="AH44" s="36">
        <f t="shared" si="10"/>
        <v>19</v>
      </c>
      <c r="AI44" s="36">
        <f t="shared" si="11"/>
        <v>10</v>
      </c>
      <c r="AJ44" s="36">
        <f t="shared" si="12"/>
        <v>12</v>
      </c>
      <c r="AK44" s="36">
        <f t="shared" si="13"/>
        <v>21</v>
      </c>
      <c r="AL44" s="15">
        <f t="shared" si="14"/>
        <v>21</v>
      </c>
      <c r="AM44" s="16">
        <f t="shared" si="15"/>
        <v>19</v>
      </c>
      <c r="AN44" s="17">
        <f t="shared" si="16"/>
        <v>16</v>
      </c>
      <c r="AO44" s="207">
        <f t="shared" si="17"/>
        <v>56</v>
      </c>
    </row>
    <row r="45" spans="1:41" ht="12" customHeight="1">
      <c r="A45" s="141">
        <v>39</v>
      </c>
      <c r="B45" s="33" t="s">
        <v>119</v>
      </c>
      <c r="C45" s="10" t="s">
        <v>278</v>
      </c>
      <c r="D45" s="11" t="s">
        <v>19</v>
      </c>
      <c r="E45" s="24">
        <v>2003</v>
      </c>
      <c r="F45" s="11" t="s">
        <v>55</v>
      </c>
      <c r="G45" s="12" t="s">
        <v>514</v>
      </c>
      <c r="H45" s="9">
        <v>38</v>
      </c>
      <c r="I45" s="11">
        <v>428</v>
      </c>
      <c r="J45" s="28">
        <v>10</v>
      </c>
      <c r="K45" s="65">
        <v>9.3877314814814821E-4</v>
      </c>
      <c r="L45" s="65">
        <v>3.3393518518518516E-3</v>
      </c>
      <c r="M45" s="9">
        <v>31</v>
      </c>
      <c r="N45" s="11">
        <v>470</v>
      </c>
      <c r="O45" s="28">
        <v>17</v>
      </c>
      <c r="P45" s="65">
        <v>8.4814814814814822E-4</v>
      </c>
      <c r="Q45" s="65">
        <v>2.8450231481481482E-3</v>
      </c>
      <c r="R45" s="9">
        <v>39</v>
      </c>
      <c r="S45" s="11">
        <v>477</v>
      </c>
      <c r="T45" s="28">
        <v>9</v>
      </c>
      <c r="U45" s="65" t="s">
        <v>462</v>
      </c>
      <c r="V45" s="65">
        <v>2.751736111111111E-3</v>
      </c>
      <c r="W45" s="9">
        <v>30</v>
      </c>
      <c r="X45" s="11">
        <v>480</v>
      </c>
      <c r="Y45" s="28">
        <v>18</v>
      </c>
      <c r="Z45" s="65">
        <v>8.8263888888888886E-4</v>
      </c>
      <c r="AA45" s="65">
        <v>2.7256944444444442E-3</v>
      </c>
      <c r="AB45" s="9">
        <v>31</v>
      </c>
      <c r="AC45" s="11">
        <v>462</v>
      </c>
      <c r="AD45" s="35">
        <v>17</v>
      </c>
      <c r="AE45" s="65">
        <v>8.9444444444444456E-4</v>
      </c>
      <c r="AF45" s="65">
        <v>2.8061342592592595E-3</v>
      </c>
      <c r="AG45" s="36">
        <f t="shared" si="9"/>
        <v>10</v>
      </c>
      <c r="AH45" s="36">
        <f t="shared" si="10"/>
        <v>17</v>
      </c>
      <c r="AI45" s="36">
        <f t="shared" si="11"/>
        <v>9</v>
      </c>
      <c r="AJ45" s="36">
        <f t="shared" si="12"/>
        <v>18</v>
      </c>
      <c r="AK45" s="36">
        <f t="shared" si="13"/>
        <v>17</v>
      </c>
      <c r="AL45" s="15">
        <f t="shared" si="14"/>
        <v>18</v>
      </c>
      <c r="AM45" s="16">
        <f t="shared" si="15"/>
        <v>17</v>
      </c>
      <c r="AN45" s="17">
        <f t="shared" si="16"/>
        <v>17</v>
      </c>
      <c r="AO45" s="207">
        <f t="shared" si="17"/>
        <v>52</v>
      </c>
    </row>
    <row r="46" spans="1:41" ht="12" customHeight="1">
      <c r="A46" s="141">
        <v>40</v>
      </c>
      <c r="B46" s="33" t="s">
        <v>302</v>
      </c>
      <c r="C46" s="10" t="s">
        <v>137</v>
      </c>
      <c r="D46" s="11" t="s">
        <v>19</v>
      </c>
      <c r="E46" s="24">
        <v>2004</v>
      </c>
      <c r="F46" s="11" t="s">
        <v>60</v>
      </c>
      <c r="G46" s="12" t="s">
        <v>508</v>
      </c>
      <c r="H46" s="9"/>
      <c r="I46" s="11"/>
      <c r="J46" s="28"/>
      <c r="K46" s="65"/>
      <c r="L46" s="65"/>
      <c r="M46" s="9">
        <v>33</v>
      </c>
      <c r="N46" s="11">
        <v>456</v>
      </c>
      <c r="O46" s="28">
        <v>15</v>
      </c>
      <c r="P46" s="65">
        <v>8.9641203703703703E-4</v>
      </c>
      <c r="Q46" s="65">
        <v>2.8501157407407412E-3</v>
      </c>
      <c r="R46" s="9">
        <v>35</v>
      </c>
      <c r="S46" s="11">
        <v>491</v>
      </c>
      <c r="T46" s="28">
        <v>13</v>
      </c>
      <c r="U46" s="65" t="s">
        <v>458</v>
      </c>
      <c r="V46" s="65">
        <v>2.6413194444444444E-3</v>
      </c>
      <c r="W46" s="9">
        <v>32</v>
      </c>
      <c r="X46" s="11">
        <v>475</v>
      </c>
      <c r="Y46" s="28">
        <v>16</v>
      </c>
      <c r="Z46" s="65">
        <v>9.2129629629629636E-4</v>
      </c>
      <c r="AA46" s="65">
        <v>2.7006944444444448E-3</v>
      </c>
      <c r="AB46" s="9">
        <v>29</v>
      </c>
      <c r="AC46" s="11">
        <v>478</v>
      </c>
      <c r="AD46" s="35">
        <v>19</v>
      </c>
      <c r="AE46" s="65">
        <v>9.271990740740741E-4</v>
      </c>
      <c r="AF46" s="65">
        <v>2.6833333333333331E-3</v>
      </c>
      <c r="AG46" s="36">
        <f t="shared" si="9"/>
        <v>0</v>
      </c>
      <c r="AH46" s="36">
        <f t="shared" si="10"/>
        <v>15</v>
      </c>
      <c r="AI46" s="36">
        <f t="shared" si="11"/>
        <v>13</v>
      </c>
      <c r="AJ46" s="36">
        <f t="shared" si="12"/>
        <v>16</v>
      </c>
      <c r="AK46" s="36">
        <f t="shared" si="13"/>
        <v>19</v>
      </c>
      <c r="AL46" s="15">
        <f t="shared" si="14"/>
        <v>19</v>
      </c>
      <c r="AM46" s="16">
        <f t="shared" si="15"/>
        <v>16</v>
      </c>
      <c r="AN46" s="17">
        <f t="shared" si="16"/>
        <v>15</v>
      </c>
      <c r="AO46" s="207">
        <f t="shared" si="17"/>
        <v>50</v>
      </c>
    </row>
    <row r="47" spans="1:41" ht="12" customHeight="1">
      <c r="A47" s="141">
        <v>41</v>
      </c>
      <c r="B47" s="33" t="s">
        <v>121</v>
      </c>
      <c r="C47" s="10" t="s">
        <v>272</v>
      </c>
      <c r="D47" s="11" t="s">
        <v>19</v>
      </c>
      <c r="E47" s="24">
        <v>2004</v>
      </c>
      <c r="F47" s="11" t="s">
        <v>355</v>
      </c>
      <c r="G47" s="12" t="s">
        <v>549</v>
      </c>
      <c r="H47" s="9">
        <v>25</v>
      </c>
      <c r="I47" s="11">
        <v>476</v>
      </c>
      <c r="J47" s="28">
        <v>23</v>
      </c>
      <c r="K47" s="65">
        <v>9.4907407407407408E-4</v>
      </c>
      <c r="L47" s="65">
        <v>2.7581018518518519E-3</v>
      </c>
      <c r="M47" s="9">
        <v>26</v>
      </c>
      <c r="N47" s="11">
        <v>501</v>
      </c>
      <c r="O47" s="28">
        <v>22</v>
      </c>
      <c r="P47" s="65">
        <v>9.119212962962962E-4</v>
      </c>
      <c r="Q47" s="65">
        <v>2.5644675925925926E-3</v>
      </c>
      <c r="R47" s="9"/>
      <c r="S47" s="11"/>
      <c r="T47" s="28"/>
      <c r="U47" s="65"/>
      <c r="V47" s="65"/>
      <c r="W47" s="9"/>
      <c r="X47" s="11"/>
      <c r="Y47" s="28"/>
      <c r="Z47" s="65"/>
      <c r="AA47" s="65"/>
      <c r="AB47" s="9"/>
      <c r="AC47" s="11"/>
      <c r="AD47" s="35"/>
      <c r="AE47" s="65"/>
      <c r="AF47" s="65"/>
      <c r="AG47" s="36">
        <f t="shared" si="9"/>
        <v>23</v>
      </c>
      <c r="AH47" s="36">
        <f t="shared" si="10"/>
        <v>22</v>
      </c>
      <c r="AI47" s="36">
        <f t="shared" si="11"/>
        <v>0</v>
      </c>
      <c r="AJ47" s="36">
        <f t="shared" si="12"/>
        <v>0</v>
      </c>
      <c r="AK47" s="36">
        <f t="shared" si="13"/>
        <v>0</v>
      </c>
      <c r="AL47" s="15">
        <f t="shared" si="14"/>
        <v>23</v>
      </c>
      <c r="AM47" s="16">
        <f t="shared" si="15"/>
        <v>22</v>
      </c>
      <c r="AN47" s="17">
        <f t="shared" si="16"/>
        <v>0</v>
      </c>
      <c r="AO47" s="207">
        <f t="shared" si="17"/>
        <v>45</v>
      </c>
    </row>
    <row r="48" spans="1:41" ht="12" customHeight="1">
      <c r="A48" s="141">
        <v>42</v>
      </c>
      <c r="B48" s="33" t="s">
        <v>116</v>
      </c>
      <c r="C48" s="10" t="s">
        <v>274</v>
      </c>
      <c r="D48" s="11" t="s">
        <v>19</v>
      </c>
      <c r="E48" s="24">
        <v>2003</v>
      </c>
      <c r="F48" s="11" t="s">
        <v>58</v>
      </c>
      <c r="G48" s="12" t="s">
        <v>555</v>
      </c>
      <c r="H48" s="9">
        <v>30</v>
      </c>
      <c r="I48" s="11">
        <v>459</v>
      </c>
      <c r="J48" s="28">
        <v>18</v>
      </c>
      <c r="K48" s="65">
        <v>9.2893518518518531E-4</v>
      </c>
      <c r="L48" s="65">
        <v>3.0232638888888891E-3</v>
      </c>
      <c r="M48" s="9">
        <v>35</v>
      </c>
      <c r="N48" s="11">
        <v>449</v>
      </c>
      <c r="O48" s="28">
        <v>13</v>
      </c>
      <c r="P48" s="65">
        <v>8.7615740740740742E-4</v>
      </c>
      <c r="Q48" s="65">
        <v>2.9186342592592593E-3</v>
      </c>
      <c r="R48" s="9"/>
      <c r="S48" s="11"/>
      <c r="T48" s="28"/>
      <c r="U48" s="65"/>
      <c r="V48" s="65"/>
      <c r="W48" s="9">
        <v>35</v>
      </c>
      <c r="X48" s="11">
        <v>467</v>
      </c>
      <c r="Y48" s="28">
        <v>13</v>
      </c>
      <c r="Z48" s="65">
        <v>9.0254629629629636E-4</v>
      </c>
      <c r="AA48" s="65">
        <v>2.7733796296296295E-3</v>
      </c>
      <c r="AB48" s="9"/>
      <c r="AC48" s="11"/>
      <c r="AD48" s="35"/>
      <c r="AE48" s="65"/>
      <c r="AF48" s="65"/>
      <c r="AG48" s="36">
        <f t="shared" si="9"/>
        <v>18</v>
      </c>
      <c r="AH48" s="36">
        <f t="shared" si="10"/>
        <v>13</v>
      </c>
      <c r="AI48" s="36">
        <f t="shared" si="11"/>
        <v>0</v>
      </c>
      <c r="AJ48" s="36">
        <f t="shared" si="12"/>
        <v>13</v>
      </c>
      <c r="AK48" s="36">
        <f t="shared" si="13"/>
        <v>0</v>
      </c>
      <c r="AL48" s="15">
        <f t="shared" si="14"/>
        <v>18</v>
      </c>
      <c r="AM48" s="16">
        <f t="shared" si="15"/>
        <v>13</v>
      </c>
      <c r="AN48" s="17">
        <f t="shared" si="16"/>
        <v>13</v>
      </c>
      <c r="AO48" s="207">
        <f t="shared" si="17"/>
        <v>44</v>
      </c>
    </row>
    <row r="49" spans="1:41" ht="12" customHeight="1">
      <c r="A49" s="141">
        <v>43</v>
      </c>
      <c r="B49" s="33" t="s">
        <v>291</v>
      </c>
      <c r="C49" s="10" t="s">
        <v>292</v>
      </c>
      <c r="D49" s="11" t="s">
        <v>19</v>
      </c>
      <c r="E49" s="24">
        <v>2004</v>
      </c>
      <c r="F49" s="11" t="s">
        <v>58</v>
      </c>
      <c r="G49" s="12" t="s">
        <v>501</v>
      </c>
      <c r="H49" s="9"/>
      <c r="I49" s="11"/>
      <c r="J49" s="28"/>
      <c r="K49" s="65"/>
      <c r="L49" s="65"/>
      <c r="M49" s="9">
        <v>21</v>
      </c>
      <c r="N49" s="11">
        <v>518</v>
      </c>
      <c r="O49" s="28">
        <v>27</v>
      </c>
      <c r="P49" s="65">
        <v>8.0462962962962964E-4</v>
      </c>
      <c r="Q49" s="65">
        <v>2.631365740740741E-3</v>
      </c>
      <c r="R49" s="9">
        <v>31</v>
      </c>
      <c r="S49" s="11">
        <v>502</v>
      </c>
      <c r="T49" s="28">
        <v>17</v>
      </c>
      <c r="U49" s="65" t="s">
        <v>456</v>
      </c>
      <c r="V49" s="65">
        <v>2.6799768518518518E-3</v>
      </c>
      <c r="W49" s="9"/>
      <c r="X49" s="11"/>
      <c r="Y49" s="28"/>
      <c r="Z49" s="65"/>
      <c r="AA49" s="65"/>
      <c r="AB49" s="9"/>
      <c r="AC49" s="11"/>
      <c r="AD49" s="35"/>
      <c r="AE49" s="65"/>
      <c r="AF49" s="65"/>
      <c r="AG49" s="36">
        <f t="shared" si="9"/>
        <v>0</v>
      </c>
      <c r="AH49" s="36">
        <f t="shared" si="10"/>
        <v>27</v>
      </c>
      <c r="AI49" s="36">
        <f t="shared" si="11"/>
        <v>17</v>
      </c>
      <c r="AJ49" s="36">
        <f t="shared" si="12"/>
        <v>0</v>
      </c>
      <c r="AK49" s="36">
        <f t="shared" si="13"/>
        <v>0</v>
      </c>
      <c r="AL49" s="15">
        <f t="shared" si="14"/>
        <v>27</v>
      </c>
      <c r="AM49" s="16">
        <f t="shared" si="15"/>
        <v>17</v>
      </c>
      <c r="AN49" s="17">
        <f t="shared" si="16"/>
        <v>0</v>
      </c>
      <c r="AO49" s="207">
        <f t="shared" si="17"/>
        <v>44</v>
      </c>
    </row>
    <row r="50" spans="1:41" ht="12" customHeight="1">
      <c r="A50" s="141">
        <v>44</v>
      </c>
      <c r="B50" s="33" t="s">
        <v>130</v>
      </c>
      <c r="C50" s="10" t="s">
        <v>278</v>
      </c>
      <c r="D50" s="11" t="s">
        <v>19</v>
      </c>
      <c r="E50" s="24">
        <v>2003</v>
      </c>
      <c r="F50" s="11" t="s">
        <v>55</v>
      </c>
      <c r="G50" s="12" t="s">
        <v>530</v>
      </c>
      <c r="H50" s="9">
        <v>34</v>
      </c>
      <c r="I50" s="11">
        <v>444</v>
      </c>
      <c r="J50" s="28">
        <v>14</v>
      </c>
      <c r="K50" s="65">
        <v>9.4375000000000004E-4</v>
      </c>
      <c r="L50" s="65">
        <v>3.1527777777777782E-3</v>
      </c>
      <c r="M50" s="9">
        <v>36</v>
      </c>
      <c r="N50" s="11">
        <v>425</v>
      </c>
      <c r="O50" s="28">
        <v>12</v>
      </c>
      <c r="P50" s="65">
        <v>9.0243055555555562E-4</v>
      </c>
      <c r="Q50" s="65">
        <v>3.0241898148148151E-3</v>
      </c>
      <c r="R50" s="9">
        <v>48</v>
      </c>
      <c r="S50" s="11">
        <v>395</v>
      </c>
      <c r="T50" s="28">
        <v>6</v>
      </c>
      <c r="U50" s="65" t="s">
        <v>467</v>
      </c>
      <c r="V50" s="65">
        <v>3.0692129629629633E-3</v>
      </c>
      <c r="W50" s="9">
        <v>40</v>
      </c>
      <c r="X50" s="11">
        <v>399</v>
      </c>
      <c r="Y50" s="28">
        <v>8</v>
      </c>
      <c r="Z50" s="65">
        <v>9.4525462962962966E-4</v>
      </c>
      <c r="AA50" s="65">
        <v>3.1035879629629625E-3</v>
      </c>
      <c r="AB50" s="9">
        <v>33</v>
      </c>
      <c r="AC50" s="11">
        <v>409</v>
      </c>
      <c r="AD50" s="35">
        <v>15</v>
      </c>
      <c r="AE50" s="65">
        <v>9.4710648148148139E-4</v>
      </c>
      <c r="AF50" s="65">
        <v>3.0640046296296296E-3</v>
      </c>
      <c r="AG50" s="36">
        <f t="shared" si="9"/>
        <v>14</v>
      </c>
      <c r="AH50" s="36">
        <f t="shared" si="10"/>
        <v>12</v>
      </c>
      <c r="AI50" s="36">
        <f t="shared" si="11"/>
        <v>6</v>
      </c>
      <c r="AJ50" s="36">
        <f t="shared" si="12"/>
        <v>8</v>
      </c>
      <c r="AK50" s="36">
        <f t="shared" si="13"/>
        <v>15</v>
      </c>
      <c r="AL50" s="15">
        <f t="shared" si="14"/>
        <v>15</v>
      </c>
      <c r="AM50" s="16">
        <f t="shared" si="15"/>
        <v>14</v>
      </c>
      <c r="AN50" s="17">
        <f t="shared" si="16"/>
        <v>12</v>
      </c>
      <c r="AO50" s="207">
        <f t="shared" si="17"/>
        <v>41</v>
      </c>
    </row>
    <row r="51" spans="1:41" ht="12" customHeight="1">
      <c r="A51" s="141">
        <v>45</v>
      </c>
      <c r="B51" s="121" t="s">
        <v>352</v>
      </c>
      <c r="C51" s="121" t="s">
        <v>278</v>
      </c>
      <c r="D51" s="122" t="s">
        <v>19</v>
      </c>
      <c r="E51" s="129">
        <v>2005</v>
      </c>
      <c r="F51" s="122" t="s">
        <v>55</v>
      </c>
      <c r="G51" s="124" t="s">
        <v>516</v>
      </c>
      <c r="H51" s="123"/>
      <c r="I51" s="122"/>
      <c r="J51" s="122"/>
      <c r="K51" s="125"/>
      <c r="L51" s="125"/>
      <c r="M51" s="123">
        <v>37</v>
      </c>
      <c r="N51" s="122">
        <v>422</v>
      </c>
      <c r="O51" s="122">
        <v>11</v>
      </c>
      <c r="P51" s="125">
        <v>9.6759259259259248E-4</v>
      </c>
      <c r="Q51" s="125">
        <v>2.9421296296296296E-3</v>
      </c>
      <c r="R51" s="123">
        <v>40</v>
      </c>
      <c r="S51" s="122">
        <v>467</v>
      </c>
      <c r="T51" s="122">
        <v>8</v>
      </c>
      <c r="U51" s="125" t="s">
        <v>464</v>
      </c>
      <c r="V51" s="125">
        <v>2.7390046296296299E-3</v>
      </c>
      <c r="W51" s="123">
        <v>38</v>
      </c>
      <c r="X51" s="122">
        <v>441</v>
      </c>
      <c r="Y51" s="122">
        <v>10</v>
      </c>
      <c r="Z51" s="125">
        <v>9.3969907407407403E-4</v>
      </c>
      <c r="AA51" s="125">
        <v>2.867476851851852E-3</v>
      </c>
      <c r="AB51" s="123">
        <v>30</v>
      </c>
      <c r="AC51" s="122">
        <v>473</v>
      </c>
      <c r="AD51" s="128">
        <v>18</v>
      </c>
      <c r="AE51" s="125">
        <v>9.2557870370370363E-4</v>
      </c>
      <c r="AF51" s="125">
        <v>2.7193287037037034E-3</v>
      </c>
      <c r="AG51" s="130">
        <f t="shared" si="9"/>
        <v>0</v>
      </c>
      <c r="AH51" s="130">
        <f t="shared" si="10"/>
        <v>11</v>
      </c>
      <c r="AI51" s="130">
        <f t="shared" si="11"/>
        <v>8</v>
      </c>
      <c r="AJ51" s="130">
        <f t="shared" si="12"/>
        <v>10</v>
      </c>
      <c r="AK51" s="130">
        <f t="shared" si="13"/>
        <v>18</v>
      </c>
      <c r="AL51" s="15">
        <f t="shared" si="14"/>
        <v>18</v>
      </c>
      <c r="AM51" s="16">
        <f t="shared" si="15"/>
        <v>11</v>
      </c>
      <c r="AN51" s="17">
        <f t="shared" si="16"/>
        <v>10</v>
      </c>
      <c r="AO51" s="207">
        <f t="shared" si="17"/>
        <v>39</v>
      </c>
    </row>
    <row r="52" spans="1:41" ht="12" customHeight="1">
      <c r="A52" s="141">
        <v>46</v>
      </c>
      <c r="B52" s="33" t="s">
        <v>131</v>
      </c>
      <c r="C52" s="10" t="s">
        <v>272</v>
      </c>
      <c r="D52" s="11" t="s">
        <v>19</v>
      </c>
      <c r="E52" s="24">
        <v>2004</v>
      </c>
      <c r="F52" s="11" t="s">
        <v>355</v>
      </c>
      <c r="G52" s="12" t="s">
        <v>548</v>
      </c>
      <c r="H52" s="9">
        <v>31</v>
      </c>
      <c r="I52" s="11">
        <v>451</v>
      </c>
      <c r="J52" s="28">
        <v>17</v>
      </c>
      <c r="K52" s="65">
        <v>8.9270833333333314E-4</v>
      </c>
      <c r="L52" s="65">
        <v>3.2317129629629627E-3</v>
      </c>
      <c r="M52" s="9"/>
      <c r="N52" s="11"/>
      <c r="O52" s="28"/>
      <c r="P52" s="65"/>
      <c r="Q52" s="65"/>
      <c r="R52" s="9"/>
      <c r="S52" s="11"/>
      <c r="T52" s="28"/>
      <c r="U52" s="65"/>
      <c r="V52" s="65"/>
      <c r="W52" s="9"/>
      <c r="X52" s="11"/>
      <c r="Y52" s="28"/>
      <c r="Z52" s="65"/>
      <c r="AA52" s="65"/>
      <c r="AB52" s="9">
        <v>28</v>
      </c>
      <c r="AC52" s="11">
        <v>482</v>
      </c>
      <c r="AD52" s="35">
        <v>20</v>
      </c>
      <c r="AE52" s="65">
        <v>8.2569444444444444E-4</v>
      </c>
      <c r="AF52" s="65">
        <v>2.7591435185185184E-3</v>
      </c>
      <c r="AG52" s="36">
        <f t="shared" si="9"/>
        <v>17</v>
      </c>
      <c r="AH52" s="36">
        <f t="shared" si="10"/>
        <v>0</v>
      </c>
      <c r="AI52" s="36">
        <f t="shared" si="11"/>
        <v>0</v>
      </c>
      <c r="AJ52" s="36">
        <f t="shared" si="12"/>
        <v>0</v>
      </c>
      <c r="AK52" s="36">
        <f t="shared" si="13"/>
        <v>20</v>
      </c>
      <c r="AL52" s="15">
        <f t="shared" si="14"/>
        <v>20</v>
      </c>
      <c r="AM52" s="16">
        <f t="shared" si="15"/>
        <v>17</v>
      </c>
      <c r="AN52" s="17">
        <f t="shared" si="16"/>
        <v>0</v>
      </c>
      <c r="AO52" s="207">
        <f t="shared" si="17"/>
        <v>37</v>
      </c>
    </row>
    <row r="53" spans="1:41" ht="12" customHeight="1">
      <c r="A53" s="141">
        <v>47</v>
      </c>
      <c r="B53" s="33" t="s">
        <v>133</v>
      </c>
      <c r="C53" s="10" t="s">
        <v>274</v>
      </c>
      <c r="D53" s="11" t="s">
        <v>19</v>
      </c>
      <c r="E53" s="24">
        <v>2004</v>
      </c>
      <c r="F53" s="11" t="s">
        <v>58</v>
      </c>
      <c r="G53" s="12" t="s">
        <v>545</v>
      </c>
      <c r="H53" s="9">
        <v>39</v>
      </c>
      <c r="I53" s="11">
        <v>420</v>
      </c>
      <c r="J53" s="28">
        <v>9</v>
      </c>
      <c r="K53" s="65">
        <v>1.080787037037037E-3</v>
      </c>
      <c r="L53" s="65">
        <v>3.0359953703703699E-3</v>
      </c>
      <c r="M53" s="9">
        <v>34</v>
      </c>
      <c r="N53" s="11">
        <v>453</v>
      </c>
      <c r="O53" s="28">
        <v>14</v>
      </c>
      <c r="P53" s="65">
        <v>9.2893518518518531E-4</v>
      </c>
      <c r="Q53" s="65">
        <v>2.8216435185185185E-3</v>
      </c>
      <c r="R53" s="9"/>
      <c r="S53" s="11"/>
      <c r="T53" s="28"/>
      <c r="U53" s="65"/>
      <c r="V53" s="65"/>
      <c r="W53" s="9">
        <v>34</v>
      </c>
      <c r="X53" s="11">
        <v>467</v>
      </c>
      <c r="Y53" s="28">
        <v>14</v>
      </c>
      <c r="Z53" s="65">
        <v>9.4386574074074078E-4</v>
      </c>
      <c r="AA53" s="65">
        <v>2.7083333333333334E-3</v>
      </c>
      <c r="AB53" s="9"/>
      <c r="AC53" s="11"/>
      <c r="AD53" s="35"/>
      <c r="AE53" s="65"/>
      <c r="AF53" s="65"/>
      <c r="AG53" s="36">
        <f t="shared" si="9"/>
        <v>9</v>
      </c>
      <c r="AH53" s="36">
        <f t="shared" si="10"/>
        <v>14</v>
      </c>
      <c r="AI53" s="36">
        <f t="shared" si="11"/>
        <v>0</v>
      </c>
      <c r="AJ53" s="36">
        <f t="shared" si="12"/>
        <v>14</v>
      </c>
      <c r="AK53" s="36">
        <f t="shared" si="13"/>
        <v>0</v>
      </c>
      <c r="AL53" s="15">
        <f t="shared" si="14"/>
        <v>14</v>
      </c>
      <c r="AM53" s="16">
        <f t="shared" si="15"/>
        <v>14</v>
      </c>
      <c r="AN53" s="17">
        <f t="shared" si="16"/>
        <v>9</v>
      </c>
      <c r="AO53" s="207">
        <f t="shared" si="17"/>
        <v>37</v>
      </c>
    </row>
    <row r="54" spans="1:41" ht="12" customHeight="1">
      <c r="A54" s="141">
        <v>48</v>
      </c>
      <c r="B54" s="33" t="s">
        <v>126</v>
      </c>
      <c r="C54" s="10" t="s">
        <v>43</v>
      </c>
      <c r="D54" s="11" t="s">
        <v>19</v>
      </c>
      <c r="E54" s="24">
        <v>2004</v>
      </c>
      <c r="F54" s="11" t="s">
        <v>55</v>
      </c>
      <c r="G54" s="12" t="s">
        <v>503</v>
      </c>
      <c r="H54" s="9">
        <v>27</v>
      </c>
      <c r="I54" s="11">
        <v>470</v>
      </c>
      <c r="J54" s="28">
        <v>21</v>
      </c>
      <c r="K54" s="65">
        <v>8.4004629629629631E-4</v>
      </c>
      <c r="L54" s="65">
        <v>3.1631944444444442E-3</v>
      </c>
      <c r="M54" s="9"/>
      <c r="N54" s="11"/>
      <c r="O54" s="28"/>
      <c r="P54" s="65"/>
      <c r="Q54" s="65"/>
      <c r="R54" s="9">
        <v>32</v>
      </c>
      <c r="S54" s="11">
        <v>501</v>
      </c>
      <c r="T54" s="28">
        <v>16</v>
      </c>
      <c r="U54" s="65">
        <v>7.8842592592592593E-4</v>
      </c>
      <c r="V54" s="65">
        <v>2.7508101851851856E-3</v>
      </c>
      <c r="W54" s="9"/>
      <c r="X54" s="11"/>
      <c r="Y54" s="28"/>
      <c r="Z54" s="65"/>
      <c r="AA54" s="65"/>
      <c r="AB54" s="9"/>
      <c r="AC54" s="11"/>
      <c r="AD54" s="35"/>
      <c r="AE54" s="65"/>
      <c r="AF54" s="65"/>
      <c r="AG54" s="36">
        <f t="shared" si="9"/>
        <v>21</v>
      </c>
      <c r="AH54" s="36">
        <f t="shared" si="10"/>
        <v>0</v>
      </c>
      <c r="AI54" s="36">
        <f t="shared" si="11"/>
        <v>16</v>
      </c>
      <c r="AJ54" s="36">
        <f t="shared" si="12"/>
        <v>0</v>
      </c>
      <c r="AK54" s="36">
        <f t="shared" si="13"/>
        <v>0</v>
      </c>
      <c r="AL54" s="15">
        <f t="shared" si="14"/>
        <v>21</v>
      </c>
      <c r="AM54" s="16">
        <f t="shared" si="15"/>
        <v>16</v>
      </c>
      <c r="AN54" s="17">
        <f t="shared" si="16"/>
        <v>0</v>
      </c>
      <c r="AO54" s="207">
        <f t="shared" si="17"/>
        <v>37</v>
      </c>
    </row>
    <row r="55" spans="1:41" ht="12" customHeight="1">
      <c r="A55" s="141">
        <v>49</v>
      </c>
      <c r="B55" s="33" t="s">
        <v>190</v>
      </c>
      <c r="C55" s="10" t="s">
        <v>46</v>
      </c>
      <c r="D55" s="11" t="s">
        <v>19</v>
      </c>
      <c r="E55" s="24">
        <v>2004</v>
      </c>
      <c r="F55" s="11" t="s">
        <v>355</v>
      </c>
      <c r="G55" s="12" t="s">
        <v>520</v>
      </c>
      <c r="H55" s="9">
        <v>33</v>
      </c>
      <c r="I55" s="11">
        <v>445</v>
      </c>
      <c r="J55" s="28">
        <v>15</v>
      </c>
      <c r="K55" s="65">
        <v>9.7523148148148154E-4</v>
      </c>
      <c r="L55" s="65">
        <v>3.0495370370370377E-3</v>
      </c>
      <c r="M55" s="9"/>
      <c r="N55" s="11"/>
      <c r="O55" s="28"/>
      <c r="P55" s="65"/>
      <c r="Q55" s="65"/>
      <c r="R55" s="9">
        <v>42</v>
      </c>
      <c r="S55" s="11">
        <v>457</v>
      </c>
      <c r="T55" s="28">
        <v>6</v>
      </c>
      <c r="U55" s="65" t="s">
        <v>465</v>
      </c>
      <c r="V55" s="65">
        <v>2.8682870370370372E-3</v>
      </c>
      <c r="W55" s="9">
        <v>33</v>
      </c>
      <c r="X55" s="11">
        <v>471</v>
      </c>
      <c r="Y55" s="28">
        <v>15</v>
      </c>
      <c r="Z55" s="65">
        <v>8.6273148148148136E-4</v>
      </c>
      <c r="AA55" s="65">
        <v>2.8120370370370369E-3</v>
      </c>
      <c r="AB55" s="9"/>
      <c r="AC55" s="11"/>
      <c r="AD55" s="35"/>
      <c r="AE55" s="65"/>
      <c r="AF55" s="65"/>
      <c r="AG55" s="36">
        <f t="shared" si="9"/>
        <v>15</v>
      </c>
      <c r="AH55" s="36">
        <f t="shared" si="10"/>
        <v>0</v>
      </c>
      <c r="AI55" s="36">
        <f t="shared" si="11"/>
        <v>6</v>
      </c>
      <c r="AJ55" s="36">
        <f t="shared" si="12"/>
        <v>15</v>
      </c>
      <c r="AK55" s="36">
        <f t="shared" si="13"/>
        <v>0</v>
      </c>
      <c r="AL55" s="15">
        <f t="shared" si="14"/>
        <v>15</v>
      </c>
      <c r="AM55" s="16">
        <f t="shared" si="15"/>
        <v>15</v>
      </c>
      <c r="AN55" s="17">
        <f t="shared" si="16"/>
        <v>6</v>
      </c>
      <c r="AO55" s="207">
        <f t="shared" si="17"/>
        <v>36</v>
      </c>
    </row>
    <row r="56" spans="1:41" ht="12" customHeight="1">
      <c r="A56" s="141">
        <v>50</v>
      </c>
      <c r="B56" s="33" t="s">
        <v>298</v>
      </c>
      <c r="C56" s="10" t="s">
        <v>46</v>
      </c>
      <c r="D56" s="11" t="s">
        <v>19</v>
      </c>
      <c r="E56" s="24">
        <v>2004</v>
      </c>
      <c r="F56" s="11" t="s">
        <v>355</v>
      </c>
      <c r="G56" s="12" t="s">
        <v>523</v>
      </c>
      <c r="H56" s="9"/>
      <c r="I56" s="11"/>
      <c r="J56" s="28"/>
      <c r="K56" s="65"/>
      <c r="L56" s="65"/>
      <c r="M56" s="9">
        <v>30</v>
      </c>
      <c r="N56" s="11">
        <v>470</v>
      </c>
      <c r="O56" s="28">
        <v>18</v>
      </c>
      <c r="P56" s="65">
        <v>8.9155092592592595E-4</v>
      </c>
      <c r="Q56" s="65">
        <v>2.7771990740740739E-3</v>
      </c>
      <c r="R56" s="9">
        <v>44</v>
      </c>
      <c r="S56" s="11">
        <v>447</v>
      </c>
      <c r="T56" s="28">
        <v>6</v>
      </c>
      <c r="U56" s="65" t="s">
        <v>466</v>
      </c>
      <c r="V56" s="65">
        <v>2.9082175925925929E-3</v>
      </c>
      <c r="W56" s="9">
        <v>37</v>
      </c>
      <c r="X56" s="11">
        <v>459</v>
      </c>
      <c r="Y56" s="28">
        <v>11</v>
      </c>
      <c r="Z56" s="65">
        <v>8.9016203703703707E-4</v>
      </c>
      <c r="AA56" s="65">
        <v>2.8392361111111114E-3</v>
      </c>
      <c r="AB56" s="9"/>
      <c r="AC56" s="11"/>
      <c r="AD56" s="35"/>
      <c r="AE56" s="65"/>
      <c r="AF56" s="65"/>
      <c r="AG56" s="36">
        <f t="shared" si="9"/>
        <v>0</v>
      </c>
      <c r="AH56" s="36">
        <f t="shared" si="10"/>
        <v>18</v>
      </c>
      <c r="AI56" s="36">
        <f t="shared" si="11"/>
        <v>6</v>
      </c>
      <c r="AJ56" s="36">
        <f t="shared" si="12"/>
        <v>11</v>
      </c>
      <c r="AK56" s="36">
        <f t="shared" si="13"/>
        <v>0</v>
      </c>
      <c r="AL56" s="15">
        <f t="shared" si="14"/>
        <v>18</v>
      </c>
      <c r="AM56" s="16">
        <f t="shared" si="15"/>
        <v>11</v>
      </c>
      <c r="AN56" s="17">
        <f t="shared" si="16"/>
        <v>6</v>
      </c>
      <c r="AO56" s="207">
        <f t="shared" si="17"/>
        <v>35</v>
      </c>
    </row>
    <row r="57" spans="1:41" ht="12" customHeight="1">
      <c r="A57" s="141">
        <v>51</v>
      </c>
      <c r="B57" s="33" t="s">
        <v>128</v>
      </c>
      <c r="C57" s="10" t="s">
        <v>51</v>
      </c>
      <c r="D57" s="11" t="s">
        <v>19</v>
      </c>
      <c r="E57" s="24">
        <v>2003</v>
      </c>
      <c r="F57" s="11" t="s">
        <v>55</v>
      </c>
      <c r="G57" s="12" t="s">
        <v>525</v>
      </c>
      <c r="H57" s="9">
        <v>21</v>
      </c>
      <c r="I57" s="11">
        <v>486</v>
      </c>
      <c r="J57" s="28">
        <v>27</v>
      </c>
      <c r="K57" s="65">
        <v>8.4027777777777779E-4</v>
      </c>
      <c r="L57" s="65">
        <v>3.0150462962962965E-3</v>
      </c>
      <c r="M57" s="9"/>
      <c r="N57" s="11"/>
      <c r="O57" s="28"/>
      <c r="P57" s="65"/>
      <c r="Q57" s="65"/>
      <c r="R57" s="9">
        <v>45</v>
      </c>
      <c r="S57" s="11">
        <v>446</v>
      </c>
      <c r="T57" s="28">
        <v>6</v>
      </c>
      <c r="U57" s="65">
        <v>7.9953703703703697E-4</v>
      </c>
      <c r="V57" s="65">
        <v>3.051736111111111E-3</v>
      </c>
      <c r="W57" s="9"/>
      <c r="X57" s="11"/>
      <c r="Y57" s="28"/>
      <c r="Z57" s="65"/>
      <c r="AA57" s="65"/>
      <c r="AB57" s="9"/>
      <c r="AC57" s="11"/>
      <c r="AD57" s="35"/>
      <c r="AE57" s="65"/>
      <c r="AF57" s="65"/>
      <c r="AG57" s="36">
        <f t="shared" si="9"/>
        <v>27</v>
      </c>
      <c r="AH57" s="36">
        <f t="shared" si="10"/>
        <v>0</v>
      </c>
      <c r="AI57" s="36">
        <f t="shared" si="11"/>
        <v>6</v>
      </c>
      <c r="AJ57" s="36">
        <f t="shared" si="12"/>
        <v>0</v>
      </c>
      <c r="AK57" s="36">
        <f t="shared" si="13"/>
        <v>0</v>
      </c>
      <c r="AL57" s="15">
        <f t="shared" si="14"/>
        <v>27</v>
      </c>
      <c r="AM57" s="16">
        <f t="shared" si="15"/>
        <v>6</v>
      </c>
      <c r="AN57" s="17">
        <f t="shared" si="16"/>
        <v>0</v>
      </c>
      <c r="AO57" s="207">
        <f t="shared" si="17"/>
        <v>33</v>
      </c>
    </row>
    <row r="58" spans="1:41" ht="12" customHeight="1">
      <c r="A58" s="141">
        <v>52</v>
      </c>
      <c r="B58" s="33" t="s">
        <v>191</v>
      </c>
      <c r="C58" s="10" t="s">
        <v>274</v>
      </c>
      <c r="D58" s="11" t="s">
        <v>19</v>
      </c>
      <c r="E58" s="24">
        <v>2004</v>
      </c>
      <c r="F58" s="11" t="s">
        <v>58</v>
      </c>
      <c r="G58" s="12" t="s">
        <v>535</v>
      </c>
      <c r="H58" s="9">
        <v>35</v>
      </c>
      <c r="I58" s="11">
        <v>439</v>
      </c>
      <c r="J58" s="28">
        <v>13</v>
      </c>
      <c r="K58" s="65">
        <v>9.5416666666666664E-4</v>
      </c>
      <c r="L58" s="65">
        <v>3.181712962962963E-3</v>
      </c>
      <c r="M58" s="9">
        <v>38</v>
      </c>
      <c r="N58" s="11">
        <v>405</v>
      </c>
      <c r="O58" s="28">
        <v>10</v>
      </c>
      <c r="P58" s="65">
        <v>9.090277777777777E-4</v>
      </c>
      <c r="Q58" s="65">
        <v>3.1305555555555553E-3</v>
      </c>
      <c r="R58" s="9"/>
      <c r="S58" s="11"/>
      <c r="T58" s="28"/>
      <c r="U58" s="65"/>
      <c r="V58" s="65"/>
      <c r="W58" s="9">
        <v>39</v>
      </c>
      <c r="X58" s="11">
        <v>436</v>
      </c>
      <c r="Y58" s="28">
        <v>9</v>
      </c>
      <c r="Z58" s="65">
        <v>9.1134259259259261E-4</v>
      </c>
      <c r="AA58" s="65">
        <v>2.9405092592592595E-3</v>
      </c>
      <c r="AB58" s="9"/>
      <c r="AC58" s="11"/>
      <c r="AD58" s="35"/>
      <c r="AE58" s="65"/>
      <c r="AF58" s="65"/>
      <c r="AG58" s="36">
        <f t="shared" si="9"/>
        <v>13</v>
      </c>
      <c r="AH58" s="36">
        <f t="shared" si="10"/>
        <v>10</v>
      </c>
      <c r="AI58" s="36">
        <f t="shared" si="11"/>
        <v>0</v>
      </c>
      <c r="AJ58" s="36">
        <f t="shared" si="12"/>
        <v>9</v>
      </c>
      <c r="AK58" s="36">
        <f t="shared" si="13"/>
        <v>0</v>
      </c>
      <c r="AL58" s="15">
        <f t="shared" si="14"/>
        <v>13</v>
      </c>
      <c r="AM58" s="16">
        <f t="shared" si="15"/>
        <v>10</v>
      </c>
      <c r="AN58" s="17">
        <f t="shared" si="16"/>
        <v>9</v>
      </c>
      <c r="AO58" s="207">
        <f t="shared" si="17"/>
        <v>32</v>
      </c>
    </row>
    <row r="59" spans="1:41" ht="12" customHeight="1">
      <c r="A59" s="141">
        <v>53</v>
      </c>
      <c r="B59" s="33" t="s">
        <v>111</v>
      </c>
      <c r="C59" s="10" t="s">
        <v>43</v>
      </c>
      <c r="D59" s="11" t="s">
        <v>19</v>
      </c>
      <c r="E59" s="24">
        <v>2004</v>
      </c>
      <c r="F59" s="11" t="s">
        <v>55</v>
      </c>
      <c r="G59" s="12" t="s">
        <v>562</v>
      </c>
      <c r="H59" s="9">
        <v>16</v>
      </c>
      <c r="I59" s="11">
        <v>501</v>
      </c>
      <c r="J59" s="28">
        <v>32</v>
      </c>
      <c r="K59" s="65">
        <v>8.6990740740740735E-4</v>
      </c>
      <c r="L59" s="65">
        <v>2.7116898148148148E-3</v>
      </c>
      <c r="M59" s="9"/>
      <c r="N59" s="11"/>
      <c r="O59" s="28"/>
      <c r="P59" s="65"/>
      <c r="Q59" s="65"/>
      <c r="R59" s="9"/>
      <c r="S59" s="11"/>
      <c r="T59" s="28"/>
      <c r="U59" s="65"/>
      <c r="V59" s="65"/>
      <c r="W59" s="9"/>
      <c r="X59" s="11"/>
      <c r="Y59" s="28"/>
      <c r="Z59" s="65"/>
      <c r="AA59" s="65"/>
      <c r="AB59" s="9"/>
      <c r="AC59" s="11"/>
      <c r="AD59" s="35"/>
      <c r="AE59" s="65"/>
      <c r="AF59" s="65"/>
      <c r="AG59" s="36">
        <f t="shared" si="9"/>
        <v>32</v>
      </c>
      <c r="AH59" s="36">
        <f t="shared" si="10"/>
        <v>0</v>
      </c>
      <c r="AI59" s="36">
        <f t="shared" si="11"/>
        <v>0</v>
      </c>
      <c r="AJ59" s="36">
        <f t="shared" si="12"/>
        <v>0</v>
      </c>
      <c r="AK59" s="36">
        <f t="shared" si="13"/>
        <v>0</v>
      </c>
      <c r="AL59" s="15">
        <f t="shared" si="14"/>
        <v>32</v>
      </c>
      <c r="AM59" s="16">
        <f t="shared" si="15"/>
        <v>0</v>
      </c>
      <c r="AN59" s="17">
        <f t="shared" si="16"/>
        <v>0</v>
      </c>
      <c r="AO59" s="207">
        <f t="shared" si="17"/>
        <v>32</v>
      </c>
    </row>
    <row r="60" spans="1:41" ht="12" customHeight="1">
      <c r="A60" s="141">
        <v>54</v>
      </c>
      <c r="B60" s="33" t="s">
        <v>420</v>
      </c>
      <c r="C60" s="10" t="s">
        <v>43</v>
      </c>
      <c r="D60" s="11" t="s">
        <v>19</v>
      </c>
      <c r="E60" s="24">
        <v>2004</v>
      </c>
      <c r="F60" s="11" t="s">
        <v>55</v>
      </c>
      <c r="G60" s="12" t="s">
        <v>511</v>
      </c>
      <c r="H60" s="9"/>
      <c r="I60" s="11"/>
      <c r="J60" s="28"/>
      <c r="K60" s="65"/>
      <c r="L60" s="65"/>
      <c r="M60" s="9"/>
      <c r="N60" s="11"/>
      <c r="O60" s="28"/>
      <c r="P60" s="65"/>
      <c r="Q60" s="65"/>
      <c r="R60" s="9">
        <v>37</v>
      </c>
      <c r="S60" s="11">
        <v>483</v>
      </c>
      <c r="T60" s="28">
        <v>11</v>
      </c>
      <c r="U60" s="65" t="s">
        <v>460</v>
      </c>
      <c r="V60" s="65">
        <v>2.6015046296296298E-3</v>
      </c>
      <c r="W60" s="9">
        <v>29</v>
      </c>
      <c r="X60" s="11">
        <v>482</v>
      </c>
      <c r="Y60" s="28">
        <v>19</v>
      </c>
      <c r="Z60" s="65">
        <v>9.5659722222222229E-4</v>
      </c>
      <c r="AA60" s="65">
        <v>2.603125E-3</v>
      </c>
      <c r="AB60" s="9"/>
      <c r="AC60" s="11"/>
      <c r="AD60" s="35"/>
      <c r="AE60" s="65"/>
      <c r="AF60" s="65"/>
      <c r="AG60" s="36">
        <f t="shared" si="9"/>
        <v>0</v>
      </c>
      <c r="AH60" s="36">
        <f t="shared" si="10"/>
        <v>0</v>
      </c>
      <c r="AI60" s="36">
        <f t="shared" si="11"/>
        <v>11</v>
      </c>
      <c r="AJ60" s="36">
        <f t="shared" si="12"/>
        <v>19</v>
      </c>
      <c r="AK60" s="36">
        <f t="shared" si="13"/>
        <v>0</v>
      </c>
      <c r="AL60" s="15">
        <f t="shared" si="14"/>
        <v>19</v>
      </c>
      <c r="AM60" s="16">
        <f t="shared" si="15"/>
        <v>11</v>
      </c>
      <c r="AN60" s="17">
        <f t="shared" si="16"/>
        <v>0</v>
      </c>
      <c r="AO60" s="207">
        <f t="shared" si="17"/>
        <v>30</v>
      </c>
    </row>
    <row r="61" spans="1:41" ht="12" customHeight="1">
      <c r="A61" s="141">
        <v>55</v>
      </c>
      <c r="B61" s="33" t="s">
        <v>765</v>
      </c>
      <c r="C61" s="10" t="s">
        <v>289</v>
      </c>
      <c r="D61" s="11" t="s">
        <v>19</v>
      </c>
      <c r="E61" s="24">
        <v>2004</v>
      </c>
      <c r="F61" s="11" t="s">
        <v>55</v>
      </c>
      <c r="G61" s="12"/>
      <c r="H61" s="9"/>
      <c r="I61" s="11"/>
      <c r="J61" s="28"/>
      <c r="K61" s="65"/>
      <c r="L61" s="65"/>
      <c r="M61" s="9"/>
      <c r="N61" s="11"/>
      <c r="O61" s="28"/>
      <c r="P61" s="65"/>
      <c r="Q61" s="65"/>
      <c r="R61" s="9"/>
      <c r="S61" s="11"/>
      <c r="T61" s="28"/>
      <c r="U61" s="65"/>
      <c r="V61" s="65"/>
      <c r="W61" s="9"/>
      <c r="X61" s="11"/>
      <c r="Y61" s="28"/>
      <c r="Z61" s="65"/>
      <c r="AA61" s="65"/>
      <c r="AB61" s="9">
        <v>20</v>
      </c>
      <c r="AC61" s="11">
        <v>521</v>
      </c>
      <c r="AD61" s="35">
        <v>28</v>
      </c>
      <c r="AE61" s="65">
        <v>8.0625E-4</v>
      </c>
      <c r="AF61" s="65">
        <v>2.552314814814815E-3</v>
      </c>
      <c r="AG61" s="36">
        <f t="shared" si="9"/>
        <v>0</v>
      </c>
      <c r="AH61" s="36">
        <f t="shared" si="10"/>
        <v>0</v>
      </c>
      <c r="AI61" s="36">
        <f t="shared" si="11"/>
        <v>0</v>
      </c>
      <c r="AJ61" s="36">
        <f t="shared" si="12"/>
        <v>0</v>
      </c>
      <c r="AK61" s="36">
        <f t="shared" si="13"/>
        <v>28</v>
      </c>
      <c r="AL61" s="15">
        <f t="shared" si="14"/>
        <v>28</v>
      </c>
      <c r="AM61" s="16">
        <f t="shared" si="15"/>
        <v>0</v>
      </c>
      <c r="AN61" s="17">
        <f t="shared" si="16"/>
        <v>0</v>
      </c>
      <c r="AO61" s="207">
        <f t="shared" si="17"/>
        <v>28</v>
      </c>
    </row>
    <row r="62" spans="1:41" ht="12" customHeight="1">
      <c r="A62" s="141">
        <v>56</v>
      </c>
      <c r="B62" s="33" t="s">
        <v>748</v>
      </c>
      <c r="C62" s="10" t="s">
        <v>292</v>
      </c>
      <c r="D62" s="11" t="s">
        <v>19</v>
      </c>
      <c r="E62" s="24">
        <v>2004</v>
      </c>
      <c r="F62" s="11" t="s">
        <v>58</v>
      </c>
      <c r="G62" s="12"/>
      <c r="H62" s="9"/>
      <c r="I62" s="11"/>
      <c r="J62" s="28"/>
      <c r="K62" s="65"/>
      <c r="L62" s="65"/>
      <c r="M62" s="9"/>
      <c r="N62" s="11"/>
      <c r="O62" s="28"/>
      <c r="P62" s="65"/>
      <c r="Q62" s="65"/>
      <c r="R62" s="9"/>
      <c r="S62" s="11"/>
      <c r="T62" s="28"/>
      <c r="U62" s="65"/>
      <c r="V62" s="65"/>
      <c r="W62" s="9">
        <v>20</v>
      </c>
      <c r="X62" s="11">
        <v>524</v>
      </c>
      <c r="Y62" s="28">
        <v>28</v>
      </c>
      <c r="Z62" s="65">
        <v>8.0162037037037018E-4</v>
      </c>
      <c r="AA62" s="65">
        <v>2.5962962962962962E-3</v>
      </c>
      <c r="AB62" s="9"/>
      <c r="AC62" s="11"/>
      <c r="AD62" s="35"/>
      <c r="AE62" s="65"/>
      <c r="AF62" s="65"/>
      <c r="AG62" s="36">
        <f t="shared" si="9"/>
        <v>0</v>
      </c>
      <c r="AH62" s="36">
        <f t="shared" si="10"/>
        <v>0</v>
      </c>
      <c r="AI62" s="36">
        <f t="shared" si="11"/>
        <v>0</v>
      </c>
      <c r="AJ62" s="36">
        <f t="shared" si="12"/>
        <v>28</v>
      </c>
      <c r="AK62" s="36">
        <f t="shared" si="13"/>
        <v>0</v>
      </c>
      <c r="AL62" s="15">
        <f t="shared" si="14"/>
        <v>28</v>
      </c>
      <c r="AM62" s="16">
        <f t="shared" si="15"/>
        <v>0</v>
      </c>
      <c r="AN62" s="17">
        <f t="shared" si="16"/>
        <v>0</v>
      </c>
      <c r="AO62" s="207">
        <f t="shared" si="17"/>
        <v>28</v>
      </c>
    </row>
    <row r="63" spans="1:41" ht="12" customHeight="1">
      <c r="A63" s="141">
        <v>57</v>
      </c>
      <c r="B63" s="33" t="s">
        <v>749</v>
      </c>
      <c r="C63" s="10" t="s">
        <v>274</v>
      </c>
      <c r="D63" s="11" t="s">
        <v>19</v>
      </c>
      <c r="E63" s="24">
        <v>2004</v>
      </c>
      <c r="F63" s="11" t="s">
        <v>58</v>
      </c>
      <c r="G63" s="12"/>
      <c r="H63" s="9"/>
      <c r="I63" s="11"/>
      <c r="J63" s="28"/>
      <c r="K63" s="65"/>
      <c r="L63" s="65"/>
      <c r="M63" s="9"/>
      <c r="N63" s="11"/>
      <c r="O63" s="28"/>
      <c r="P63" s="65"/>
      <c r="Q63" s="65"/>
      <c r="R63" s="9"/>
      <c r="S63" s="11"/>
      <c r="T63" s="28"/>
      <c r="U63" s="65"/>
      <c r="V63" s="65"/>
      <c r="W63" s="9">
        <v>22</v>
      </c>
      <c r="X63" s="11">
        <v>510</v>
      </c>
      <c r="Y63" s="28">
        <v>26</v>
      </c>
      <c r="Z63" s="65">
        <v>8.6863425925925942E-4</v>
      </c>
      <c r="AA63" s="65">
        <v>2.5726851851851852E-3</v>
      </c>
      <c r="AB63" s="9"/>
      <c r="AC63" s="11"/>
      <c r="AD63" s="35"/>
      <c r="AE63" s="65"/>
      <c r="AF63" s="65"/>
      <c r="AG63" s="36">
        <f t="shared" si="9"/>
        <v>0</v>
      </c>
      <c r="AH63" s="36">
        <f t="shared" si="10"/>
        <v>0</v>
      </c>
      <c r="AI63" s="36">
        <f t="shared" si="11"/>
        <v>0</v>
      </c>
      <c r="AJ63" s="36">
        <f t="shared" si="12"/>
        <v>26</v>
      </c>
      <c r="AK63" s="36">
        <f t="shared" si="13"/>
        <v>0</v>
      </c>
      <c r="AL63" s="15">
        <f t="shared" si="14"/>
        <v>26</v>
      </c>
      <c r="AM63" s="16">
        <f t="shared" si="15"/>
        <v>0</v>
      </c>
      <c r="AN63" s="17">
        <f t="shared" si="16"/>
        <v>0</v>
      </c>
      <c r="AO63" s="207">
        <f t="shared" si="17"/>
        <v>26</v>
      </c>
    </row>
    <row r="64" spans="1:41" ht="12" customHeight="1">
      <c r="A64" s="141">
        <v>58</v>
      </c>
      <c r="B64" s="33" t="s">
        <v>194</v>
      </c>
      <c r="C64" s="10" t="s">
        <v>274</v>
      </c>
      <c r="D64" s="11" t="s">
        <v>19</v>
      </c>
      <c r="E64" s="24">
        <v>2004</v>
      </c>
      <c r="F64" s="11" t="s">
        <v>58</v>
      </c>
      <c r="G64" s="12" t="s">
        <v>556</v>
      </c>
      <c r="H64" s="9">
        <v>37</v>
      </c>
      <c r="I64" s="11">
        <v>431</v>
      </c>
      <c r="J64" s="28">
        <v>11</v>
      </c>
      <c r="K64" s="65">
        <v>1.0091435185185186E-3</v>
      </c>
      <c r="L64" s="65">
        <v>3.1064814814814813E-3</v>
      </c>
      <c r="M64" s="9">
        <v>39</v>
      </c>
      <c r="N64" s="11">
        <v>378</v>
      </c>
      <c r="O64" s="28">
        <v>9</v>
      </c>
      <c r="P64" s="65">
        <v>9.9629629629629634E-4</v>
      </c>
      <c r="Q64" s="65">
        <v>3.1484953703703709E-3</v>
      </c>
      <c r="R64" s="9"/>
      <c r="S64" s="11"/>
      <c r="T64" s="28"/>
      <c r="U64" s="65"/>
      <c r="V64" s="65"/>
      <c r="W64" s="9">
        <v>41</v>
      </c>
      <c r="X64" s="11">
        <v>398</v>
      </c>
      <c r="Y64" s="28">
        <v>6</v>
      </c>
      <c r="Z64" s="65">
        <v>9.7662037037037053E-4</v>
      </c>
      <c r="AA64" s="65">
        <v>3.0620370370370372E-3</v>
      </c>
      <c r="AB64" s="9"/>
      <c r="AC64" s="11"/>
      <c r="AD64" s="35"/>
      <c r="AE64" s="65"/>
      <c r="AF64" s="65"/>
      <c r="AG64" s="36">
        <f t="shared" si="9"/>
        <v>11</v>
      </c>
      <c r="AH64" s="36">
        <f t="shared" si="10"/>
        <v>9</v>
      </c>
      <c r="AI64" s="36">
        <f t="shared" si="11"/>
        <v>0</v>
      </c>
      <c r="AJ64" s="36">
        <f t="shared" si="12"/>
        <v>6</v>
      </c>
      <c r="AK64" s="36">
        <f t="shared" si="13"/>
        <v>0</v>
      </c>
      <c r="AL64" s="15">
        <f t="shared" si="14"/>
        <v>11</v>
      </c>
      <c r="AM64" s="16">
        <f t="shared" si="15"/>
        <v>9</v>
      </c>
      <c r="AN64" s="17">
        <f t="shared" si="16"/>
        <v>6</v>
      </c>
      <c r="AO64" s="207">
        <f t="shared" si="17"/>
        <v>26</v>
      </c>
    </row>
    <row r="65" spans="1:41" ht="12" customHeight="1">
      <c r="A65" s="141">
        <v>59</v>
      </c>
      <c r="B65" s="33" t="s">
        <v>767</v>
      </c>
      <c r="C65" s="10" t="s">
        <v>289</v>
      </c>
      <c r="D65" s="11" t="s">
        <v>19</v>
      </c>
      <c r="E65" s="24">
        <v>2004</v>
      </c>
      <c r="F65" s="11" t="s">
        <v>55</v>
      </c>
      <c r="G65" s="12"/>
      <c r="H65" s="9"/>
      <c r="I65" s="11"/>
      <c r="J65" s="28"/>
      <c r="K65" s="65"/>
      <c r="L65" s="65"/>
      <c r="M65" s="9"/>
      <c r="N65" s="11"/>
      <c r="O65" s="28"/>
      <c r="P65" s="65"/>
      <c r="Q65" s="65"/>
      <c r="R65" s="9"/>
      <c r="S65" s="11"/>
      <c r="T65" s="28"/>
      <c r="U65" s="65"/>
      <c r="V65" s="65"/>
      <c r="W65" s="9"/>
      <c r="X65" s="11"/>
      <c r="Y65" s="28"/>
      <c r="Z65" s="65"/>
      <c r="AA65" s="65"/>
      <c r="AB65" s="9">
        <v>25</v>
      </c>
      <c r="AC65" s="11">
        <v>505</v>
      </c>
      <c r="AD65" s="35">
        <v>23</v>
      </c>
      <c r="AE65" s="65">
        <v>8.2141203703703705E-4</v>
      </c>
      <c r="AF65" s="65">
        <v>2.6370370370370371E-3</v>
      </c>
      <c r="AG65" s="36">
        <f t="shared" si="9"/>
        <v>0</v>
      </c>
      <c r="AH65" s="36">
        <f t="shared" si="10"/>
        <v>0</v>
      </c>
      <c r="AI65" s="36">
        <f t="shared" si="11"/>
        <v>0</v>
      </c>
      <c r="AJ65" s="36">
        <f t="shared" si="12"/>
        <v>0</v>
      </c>
      <c r="AK65" s="36">
        <f t="shared" si="13"/>
        <v>23</v>
      </c>
      <c r="AL65" s="15">
        <f t="shared" si="14"/>
        <v>23</v>
      </c>
      <c r="AM65" s="16">
        <f t="shared" si="15"/>
        <v>0</v>
      </c>
      <c r="AN65" s="17">
        <f t="shared" si="16"/>
        <v>0</v>
      </c>
      <c r="AO65" s="207">
        <f t="shared" si="17"/>
        <v>23</v>
      </c>
    </row>
    <row r="66" spans="1:41" ht="12" customHeight="1">
      <c r="A66" s="141">
        <v>60</v>
      </c>
      <c r="B66" s="33" t="s">
        <v>426</v>
      </c>
      <c r="C66" s="10" t="s">
        <v>51</v>
      </c>
      <c r="D66" s="11" t="s">
        <v>19</v>
      </c>
      <c r="E66" s="24">
        <v>2003</v>
      </c>
      <c r="F66" s="11" t="s">
        <v>55</v>
      </c>
      <c r="G66" s="12"/>
      <c r="H66" s="9"/>
      <c r="I66" s="11"/>
      <c r="J66" s="28"/>
      <c r="K66" s="65"/>
      <c r="L66" s="65"/>
      <c r="M66" s="9"/>
      <c r="N66" s="11"/>
      <c r="O66" s="28"/>
      <c r="P66" s="65"/>
      <c r="Q66" s="65"/>
      <c r="R66" s="9">
        <v>47</v>
      </c>
      <c r="S66" s="11">
        <v>428</v>
      </c>
      <c r="T66" s="28">
        <v>6</v>
      </c>
      <c r="U66" s="65">
        <v>1.0590277777777777E-3</v>
      </c>
      <c r="V66" s="65">
        <v>2.7692129629629629E-3</v>
      </c>
      <c r="W66" s="9"/>
      <c r="X66" s="11"/>
      <c r="Y66" s="28"/>
      <c r="Z66" s="65"/>
      <c r="AA66" s="65"/>
      <c r="AB66" s="9">
        <v>32</v>
      </c>
      <c r="AC66" s="11">
        <v>422</v>
      </c>
      <c r="AD66" s="35">
        <v>16</v>
      </c>
      <c r="AE66" s="65">
        <v>1.1027777777777778E-3</v>
      </c>
      <c r="AF66" s="65">
        <v>2.8243055555555556E-3</v>
      </c>
      <c r="AG66" s="36">
        <f t="shared" si="9"/>
        <v>0</v>
      </c>
      <c r="AH66" s="36">
        <f t="shared" si="10"/>
        <v>0</v>
      </c>
      <c r="AI66" s="36">
        <f t="shared" si="11"/>
        <v>6</v>
      </c>
      <c r="AJ66" s="36">
        <f t="shared" si="12"/>
        <v>0</v>
      </c>
      <c r="AK66" s="36">
        <f t="shared" si="13"/>
        <v>16</v>
      </c>
      <c r="AL66" s="15">
        <f t="shared" si="14"/>
        <v>16</v>
      </c>
      <c r="AM66" s="16">
        <f t="shared" si="15"/>
        <v>6</v>
      </c>
      <c r="AN66" s="17">
        <f t="shared" si="16"/>
        <v>0</v>
      </c>
      <c r="AO66" s="207">
        <f t="shared" si="17"/>
        <v>22</v>
      </c>
    </row>
    <row r="67" spans="1:41" ht="12" customHeight="1">
      <c r="A67" s="141">
        <v>61</v>
      </c>
      <c r="B67" s="33" t="s">
        <v>414</v>
      </c>
      <c r="C67" s="10" t="s">
        <v>415</v>
      </c>
      <c r="D67" s="11" t="s">
        <v>19</v>
      </c>
      <c r="E67" s="24">
        <v>2003</v>
      </c>
      <c r="F67" s="11" t="s">
        <v>55</v>
      </c>
      <c r="G67" s="12" t="s">
        <v>497</v>
      </c>
      <c r="H67" s="9"/>
      <c r="I67" s="11"/>
      <c r="J67" s="28"/>
      <c r="K67" s="65"/>
      <c r="L67" s="65"/>
      <c r="M67" s="9"/>
      <c r="N67" s="11"/>
      <c r="O67" s="28"/>
      <c r="P67" s="65"/>
      <c r="Q67" s="65"/>
      <c r="R67" s="9">
        <v>27</v>
      </c>
      <c r="S67" s="11">
        <v>516</v>
      </c>
      <c r="T67" s="28">
        <v>21</v>
      </c>
      <c r="U67" s="65">
        <v>9.1782407407407405E-4</v>
      </c>
      <c r="V67" s="65">
        <v>2.4659722222222223E-3</v>
      </c>
      <c r="W67" s="9"/>
      <c r="X67" s="11"/>
      <c r="Y67" s="28"/>
      <c r="Z67" s="65"/>
      <c r="AA67" s="65"/>
      <c r="AB67" s="9"/>
      <c r="AC67" s="11"/>
      <c r="AD67" s="35"/>
      <c r="AE67" s="65"/>
      <c r="AF67" s="65"/>
      <c r="AG67" s="36">
        <f t="shared" si="9"/>
        <v>0</v>
      </c>
      <c r="AH67" s="36">
        <f t="shared" si="10"/>
        <v>0</v>
      </c>
      <c r="AI67" s="36">
        <f t="shared" si="11"/>
        <v>21</v>
      </c>
      <c r="AJ67" s="36">
        <f t="shared" si="12"/>
        <v>0</v>
      </c>
      <c r="AK67" s="36">
        <f t="shared" si="13"/>
        <v>0</v>
      </c>
      <c r="AL67" s="15">
        <f t="shared" si="14"/>
        <v>21</v>
      </c>
      <c r="AM67" s="16">
        <f t="shared" si="15"/>
        <v>0</v>
      </c>
      <c r="AN67" s="17">
        <f t="shared" si="16"/>
        <v>0</v>
      </c>
      <c r="AO67" s="207">
        <f t="shared" si="17"/>
        <v>21</v>
      </c>
    </row>
    <row r="68" spans="1:41" ht="12" customHeight="1">
      <c r="A68" s="141">
        <v>62</v>
      </c>
      <c r="B68" s="33" t="s">
        <v>750</v>
      </c>
      <c r="C68" s="10" t="s">
        <v>292</v>
      </c>
      <c r="D68" s="11" t="s">
        <v>19</v>
      </c>
      <c r="E68" s="24">
        <v>2004</v>
      </c>
      <c r="F68" s="11" t="s">
        <v>58</v>
      </c>
      <c r="G68" s="12"/>
      <c r="H68" s="9"/>
      <c r="I68" s="11"/>
      <c r="J68" s="28"/>
      <c r="K68" s="65"/>
      <c r="L68" s="65"/>
      <c r="M68" s="9"/>
      <c r="N68" s="11"/>
      <c r="O68" s="28"/>
      <c r="P68" s="65"/>
      <c r="Q68" s="65"/>
      <c r="R68" s="9"/>
      <c r="S68" s="11"/>
      <c r="T68" s="28"/>
      <c r="U68" s="65"/>
      <c r="V68" s="65"/>
      <c r="W68" s="9">
        <v>28</v>
      </c>
      <c r="X68" s="11">
        <v>500</v>
      </c>
      <c r="Y68" s="28">
        <v>20</v>
      </c>
      <c r="Z68" s="65">
        <v>9.0763888888888882E-4</v>
      </c>
      <c r="AA68" s="65">
        <v>2.5762731481481483E-3</v>
      </c>
      <c r="AB68" s="9"/>
      <c r="AC68" s="11"/>
      <c r="AD68" s="35"/>
      <c r="AE68" s="65"/>
      <c r="AF68" s="65"/>
      <c r="AG68" s="36">
        <f t="shared" si="9"/>
        <v>0</v>
      </c>
      <c r="AH68" s="36">
        <f t="shared" si="10"/>
        <v>0</v>
      </c>
      <c r="AI68" s="36">
        <f t="shared" si="11"/>
        <v>0</v>
      </c>
      <c r="AJ68" s="36">
        <f t="shared" si="12"/>
        <v>20</v>
      </c>
      <c r="AK68" s="36">
        <f t="shared" si="13"/>
        <v>0</v>
      </c>
      <c r="AL68" s="15">
        <f t="shared" si="14"/>
        <v>20</v>
      </c>
      <c r="AM68" s="16">
        <f t="shared" si="15"/>
        <v>0</v>
      </c>
      <c r="AN68" s="17">
        <f t="shared" si="16"/>
        <v>0</v>
      </c>
      <c r="AO68" s="207">
        <f t="shared" si="17"/>
        <v>20</v>
      </c>
    </row>
    <row r="69" spans="1:41" ht="12" customHeight="1">
      <c r="A69" s="141">
        <v>63</v>
      </c>
      <c r="B69" s="33" t="s">
        <v>296</v>
      </c>
      <c r="C69" s="10" t="s">
        <v>137</v>
      </c>
      <c r="D69" s="11" t="s">
        <v>19</v>
      </c>
      <c r="E69" s="24">
        <v>2004</v>
      </c>
      <c r="F69" s="11" t="s">
        <v>60</v>
      </c>
      <c r="G69" s="12" t="s">
        <v>537</v>
      </c>
      <c r="H69" s="9"/>
      <c r="I69" s="11"/>
      <c r="J69" s="28"/>
      <c r="K69" s="65"/>
      <c r="L69" s="65"/>
      <c r="M69" s="9">
        <v>28</v>
      </c>
      <c r="N69" s="11">
        <v>483</v>
      </c>
      <c r="O69" s="28">
        <v>20</v>
      </c>
      <c r="P69" s="65">
        <v>9.2025462962962948E-4</v>
      </c>
      <c r="Q69" s="65">
        <v>2.6587962962962963E-3</v>
      </c>
      <c r="R69" s="9"/>
      <c r="S69" s="11"/>
      <c r="T69" s="28"/>
      <c r="U69" s="65"/>
      <c r="V69" s="65"/>
      <c r="W69" s="9"/>
      <c r="X69" s="11"/>
      <c r="Y69" s="28"/>
      <c r="Z69" s="65"/>
      <c r="AA69" s="65"/>
      <c r="AB69" s="9"/>
      <c r="AC69" s="11"/>
      <c r="AD69" s="35"/>
      <c r="AE69" s="65"/>
      <c r="AF69" s="65"/>
      <c r="AG69" s="36">
        <f t="shared" si="9"/>
        <v>0</v>
      </c>
      <c r="AH69" s="36">
        <f t="shared" si="10"/>
        <v>20</v>
      </c>
      <c r="AI69" s="36">
        <f t="shared" si="11"/>
        <v>0</v>
      </c>
      <c r="AJ69" s="36">
        <f t="shared" si="12"/>
        <v>0</v>
      </c>
      <c r="AK69" s="36">
        <f t="shared" si="13"/>
        <v>0</v>
      </c>
      <c r="AL69" s="15">
        <f t="shared" si="14"/>
        <v>20</v>
      </c>
      <c r="AM69" s="16">
        <f t="shared" si="15"/>
        <v>0</v>
      </c>
      <c r="AN69" s="17">
        <f t="shared" si="16"/>
        <v>0</v>
      </c>
      <c r="AO69" s="207">
        <f t="shared" si="17"/>
        <v>20</v>
      </c>
    </row>
    <row r="70" spans="1:41" ht="12" customHeight="1">
      <c r="A70" s="141">
        <v>64</v>
      </c>
      <c r="B70" s="33" t="s">
        <v>186</v>
      </c>
      <c r="C70" s="10" t="s">
        <v>43</v>
      </c>
      <c r="D70" s="11" t="s">
        <v>19</v>
      </c>
      <c r="E70" s="24">
        <v>2004</v>
      </c>
      <c r="F70" s="11" t="s">
        <v>55</v>
      </c>
      <c r="G70" s="12" t="s">
        <v>551</v>
      </c>
      <c r="H70" s="9">
        <v>29</v>
      </c>
      <c r="I70" s="11">
        <v>460</v>
      </c>
      <c r="J70" s="28">
        <v>19</v>
      </c>
      <c r="K70" s="65">
        <v>9.3078703703703715E-4</v>
      </c>
      <c r="L70" s="65">
        <v>3.0011574074074072E-3</v>
      </c>
      <c r="M70" s="9"/>
      <c r="N70" s="11"/>
      <c r="O70" s="28"/>
      <c r="P70" s="65"/>
      <c r="Q70" s="65"/>
      <c r="R70" s="9"/>
      <c r="S70" s="11"/>
      <c r="T70" s="28"/>
      <c r="U70" s="65"/>
      <c r="V70" s="65"/>
      <c r="W70" s="9"/>
      <c r="X70" s="11"/>
      <c r="Y70" s="28"/>
      <c r="Z70" s="65"/>
      <c r="AA70" s="65"/>
      <c r="AB70" s="9"/>
      <c r="AC70" s="11"/>
      <c r="AD70" s="35"/>
      <c r="AE70" s="65"/>
      <c r="AF70" s="65"/>
      <c r="AG70" s="36">
        <f t="shared" si="9"/>
        <v>19</v>
      </c>
      <c r="AH70" s="36">
        <f t="shared" si="10"/>
        <v>0</v>
      </c>
      <c r="AI70" s="36">
        <f t="shared" si="11"/>
        <v>0</v>
      </c>
      <c r="AJ70" s="36">
        <f t="shared" si="12"/>
        <v>0</v>
      </c>
      <c r="AK70" s="36">
        <f t="shared" si="13"/>
        <v>0</v>
      </c>
      <c r="AL70" s="15">
        <f t="shared" si="14"/>
        <v>19</v>
      </c>
      <c r="AM70" s="16">
        <f t="shared" si="15"/>
        <v>0</v>
      </c>
      <c r="AN70" s="17">
        <f t="shared" si="16"/>
        <v>0</v>
      </c>
      <c r="AO70" s="207">
        <f t="shared" si="17"/>
        <v>19</v>
      </c>
    </row>
    <row r="71" spans="1:41" ht="12" customHeight="1">
      <c r="A71" s="141">
        <v>65</v>
      </c>
      <c r="B71" s="33" t="s">
        <v>751</v>
      </c>
      <c r="C71" s="10" t="s">
        <v>292</v>
      </c>
      <c r="D71" s="11" t="s">
        <v>19</v>
      </c>
      <c r="E71" s="24">
        <v>2004</v>
      </c>
      <c r="F71" s="11" t="s">
        <v>58</v>
      </c>
      <c r="G71" s="12"/>
      <c r="H71" s="9"/>
      <c r="I71" s="11"/>
      <c r="J71" s="28"/>
      <c r="K71" s="65"/>
      <c r="L71" s="65"/>
      <c r="M71" s="9"/>
      <c r="N71" s="11"/>
      <c r="O71" s="28"/>
      <c r="P71" s="65"/>
      <c r="Q71" s="65"/>
      <c r="R71" s="9"/>
      <c r="S71" s="11"/>
      <c r="T71" s="28"/>
      <c r="U71" s="65"/>
      <c r="V71" s="65"/>
      <c r="W71" s="9">
        <v>31</v>
      </c>
      <c r="X71" s="11">
        <v>477</v>
      </c>
      <c r="Y71" s="28">
        <v>17</v>
      </c>
      <c r="Z71" s="65">
        <v>8.564814814814815E-4</v>
      </c>
      <c r="AA71" s="65">
        <v>2.7868055555555558E-3</v>
      </c>
      <c r="AB71" s="9"/>
      <c r="AC71" s="11"/>
      <c r="AD71" s="35"/>
      <c r="AE71" s="65"/>
      <c r="AF71" s="65"/>
      <c r="AG71" s="36">
        <f t="shared" ref="AG71:AG103" si="18">J71</f>
        <v>0</v>
      </c>
      <c r="AH71" s="36">
        <f t="shared" ref="AH71:AH103" si="19">O71</f>
        <v>0</v>
      </c>
      <c r="AI71" s="36">
        <f t="shared" ref="AI71:AI103" si="20">T71</f>
        <v>0</v>
      </c>
      <c r="AJ71" s="36">
        <f t="shared" ref="AJ71:AJ103" si="21">Y71</f>
        <v>17</v>
      </c>
      <c r="AK71" s="36">
        <f t="shared" ref="AK71:AK103" si="22">AD71</f>
        <v>0</v>
      </c>
      <c r="AL71" s="15">
        <f t="shared" ref="AL71:AL103" si="23">LARGE(AG71:AK71,1)</f>
        <v>17</v>
      </c>
      <c r="AM71" s="16">
        <f t="shared" ref="AM71:AM103" si="24">LARGE(AG71:AK71,2)</f>
        <v>0</v>
      </c>
      <c r="AN71" s="17">
        <f t="shared" ref="AN71:AN103" si="25">LARGE(AG71:AK71,3)</f>
        <v>0</v>
      </c>
      <c r="AO71" s="207">
        <f t="shared" ref="AO71:AO103" si="26">SUM(AL71:AN71)</f>
        <v>17</v>
      </c>
    </row>
    <row r="72" spans="1:41" ht="12" customHeight="1">
      <c r="A72" s="141">
        <v>66</v>
      </c>
      <c r="B72" s="33" t="s">
        <v>299</v>
      </c>
      <c r="C72" s="10" t="s">
        <v>285</v>
      </c>
      <c r="D72" s="11" t="s">
        <v>19</v>
      </c>
      <c r="E72" s="24">
        <v>2004</v>
      </c>
      <c r="F72" s="11" t="s">
        <v>60</v>
      </c>
      <c r="G72" s="12" t="s">
        <v>543</v>
      </c>
      <c r="H72" s="9"/>
      <c r="I72" s="11"/>
      <c r="J72" s="28"/>
      <c r="K72" s="65"/>
      <c r="L72" s="65"/>
      <c r="M72" s="9">
        <v>32</v>
      </c>
      <c r="N72" s="11">
        <v>468</v>
      </c>
      <c r="O72" s="28">
        <v>16</v>
      </c>
      <c r="P72" s="65">
        <v>9.7499999999999985E-4</v>
      </c>
      <c r="Q72" s="65">
        <v>2.6655092592592594E-3</v>
      </c>
      <c r="R72" s="9"/>
      <c r="S72" s="11"/>
      <c r="T72" s="28"/>
      <c r="U72" s="65"/>
      <c r="V72" s="65"/>
      <c r="W72" s="9"/>
      <c r="X72" s="11"/>
      <c r="Y72" s="28"/>
      <c r="Z72" s="65"/>
      <c r="AA72" s="65"/>
      <c r="AB72" s="9"/>
      <c r="AC72" s="11"/>
      <c r="AD72" s="35"/>
      <c r="AE72" s="65"/>
      <c r="AF72" s="65"/>
      <c r="AG72" s="36">
        <f t="shared" si="18"/>
        <v>0</v>
      </c>
      <c r="AH72" s="36">
        <f t="shared" si="19"/>
        <v>16</v>
      </c>
      <c r="AI72" s="36">
        <f t="shared" si="20"/>
        <v>0</v>
      </c>
      <c r="AJ72" s="36">
        <f t="shared" si="21"/>
        <v>0</v>
      </c>
      <c r="AK72" s="36">
        <f t="shared" si="22"/>
        <v>0</v>
      </c>
      <c r="AL72" s="15">
        <f t="shared" si="23"/>
        <v>16</v>
      </c>
      <c r="AM72" s="16">
        <f t="shared" si="24"/>
        <v>0</v>
      </c>
      <c r="AN72" s="17">
        <f t="shared" si="25"/>
        <v>0</v>
      </c>
      <c r="AO72" s="207">
        <f t="shared" si="26"/>
        <v>16</v>
      </c>
    </row>
    <row r="73" spans="1:41" ht="12" customHeight="1">
      <c r="A73" s="141">
        <v>67</v>
      </c>
      <c r="B73" s="33" t="s">
        <v>418</v>
      </c>
      <c r="C73" s="10" t="s">
        <v>417</v>
      </c>
      <c r="D73" s="11" t="s">
        <v>19</v>
      </c>
      <c r="E73" s="24">
        <v>2004</v>
      </c>
      <c r="F73" s="11" t="s">
        <v>55</v>
      </c>
      <c r="G73" s="12" t="s">
        <v>505</v>
      </c>
      <c r="H73" s="9"/>
      <c r="I73" s="11"/>
      <c r="J73" s="28"/>
      <c r="K73" s="65"/>
      <c r="L73" s="65"/>
      <c r="M73" s="9"/>
      <c r="N73" s="11"/>
      <c r="O73" s="28"/>
      <c r="P73" s="65"/>
      <c r="Q73" s="65"/>
      <c r="R73" s="9">
        <v>33</v>
      </c>
      <c r="S73" s="11">
        <v>498</v>
      </c>
      <c r="T73" s="28">
        <v>15</v>
      </c>
      <c r="U73" s="65">
        <v>8.1504629629629624E-4</v>
      </c>
      <c r="V73" s="65">
        <v>2.7311342592592595E-3</v>
      </c>
      <c r="W73" s="9"/>
      <c r="X73" s="11"/>
      <c r="Y73" s="28"/>
      <c r="Z73" s="65"/>
      <c r="AA73" s="65"/>
      <c r="AB73" s="9"/>
      <c r="AC73" s="11"/>
      <c r="AD73" s="35"/>
      <c r="AE73" s="65"/>
      <c r="AF73" s="65"/>
      <c r="AG73" s="36">
        <f t="shared" si="18"/>
        <v>0</v>
      </c>
      <c r="AH73" s="36">
        <f t="shared" si="19"/>
        <v>0</v>
      </c>
      <c r="AI73" s="36">
        <f t="shared" si="20"/>
        <v>15</v>
      </c>
      <c r="AJ73" s="36">
        <f t="shared" si="21"/>
        <v>0</v>
      </c>
      <c r="AK73" s="36">
        <f t="shared" si="22"/>
        <v>0</v>
      </c>
      <c r="AL73" s="15">
        <f t="shared" si="23"/>
        <v>15</v>
      </c>
      <c r="AM73" s="16">
        <f t="shared" si="24"/>
        <v>0</v>
      </c>
      <c r="AN73" s="17">
        <f t="shared" si="25"/>
        <v>0</v>
      </c>
      <c r="AO73" s="207">
        <f t="shared" si="26"/>
        <v>15</v>
      </c>
    </row>
    <row r="74" spans="1:41" ht="12" customHeight="1">
      <c r="A74" s="141">
        <v>68</v>
      </c>
      <c r="B74" s="33" t="s">
        <v>771</v>
      </c>
      <c r="C74" s="10" t="s">
        <v>51</v>
      </c>
      <c r="D74" s="11" t="s">
        <v>19</v>
      </c>
      <c r="E74" s="24">
        <v>2003</v>
      </c>
      <c r="F74" s="11" t="s">
        <v>55</v>
      </c>
      <c r="G74" s="12"/>
      <c r="H74" s="9"/>
      <c r="I74" s="11"/>
      <c r="J74" s="28"/>
      <c r="K74" s="65"/>
      <c r="L74" s="65"/>
      <c r="M74" s="9"/>
      <c r="N74" s="11"/>
      <c r="O74" s="28"/>
      <c r="P74" s="65"/>
      <c r="Q74" s="65"/>
      <c r="R74" s="9"/>
      <c r="S74" s="11"/>
      <c r="T74" s="28"/>
      <c r="U74" s="65"/>
      <c r="V74" s="65"/>
      <c r="W74" s="9"/>
      <c r="X74" s="11"/>
      <c r="Y74" s="28"/>
      <c r="Z74" s="65"/>
      <c r="AA74" s="65"/>
      <c r="AB74" s="9">
        <v>34</v>
      </c>
      <c r="AC74" s="11">
        <v>326</v>
      </c>
      <c r="AD74" s="35">
        <v>14</v>
      </c>
      <c r="AE74" s="65">
        <v>1.3594907407407408E-3</v>
      </c>
      <c r="AF74" s="65">
        <v>3.1307870370370365E-3</v>
      </c>
      <c r="AG74" s="36">
        <f t="shared" si="18"/>
        <v>0</v>
      </c>
      <c r="AH74" s="36">
        <f t="shared" si="19"/>
        <v>0</v>
      </c>
      <c r="AI74" s="36">
        <f t="shared" si="20"/>
        <v>0</v>
      </c>
      <c r="AJ74" s="36">
        <f t="shared" si="21"/>
        <v>0</v>
      </c>
      <c r="AK74" s="36">
        <f t="shared" si="22"/>
        <v>14</v>
      </c>
      <c r="AL74" s="15">
        <f t="shared" si="23"/>
        <v>14</v>
      </c>
      <c r="AM74" s="16">
        <f t="shared" si="24"/>
        <v>0</v>
      </c>
      <c r="AN74" s="17">
        <f t="shared" si="25"/>
        <v>0</v>
      </c>
      <c r="AO74" s="207">
        <f t="shared" si="26"/>
        <v>14</v>
      </c>
    </row>
    <row r="75" spans="1:41" ht="12" customHeight="1">
      <c r="A75" s="141">
        <v>69</v>
      </c>
      <c r="B75" s="33" t="s">
        <v>127</v>
      </c>
      <c r="C75" s="10" t="s">
        <v>80</v>
      </c>
      <c r="D75" s="11" t="s">
        <v>19</v>
      </c>
      <c r="E75" s="24">
        <v>2004</v>
      </c>
      <c r="F75" s="11" t="s">
        <v>60</v>
      </c>
      <c r="G75" s="12" t="s">
        <v>550</v>
      </c>
      <c r="H75" s="9">
        <v>36</v>
      </c>
      <c r="I75" s="11">
        <v>435</v>
      </c>
      <c r="J75" s="28">
        <v>12</v>
      </c>
      <c r="K75" s="65">
        <v>1.0020833333333333E-3</v>
      </c>
      <c r="L75" s="65">
        <v>3.082523148148148E-3</v>
      </c>
      <c r="M75" s="9"/>
      <c r="N75" s="11"/>
      <c r="O75" s="28"/>
      <c r="P75" s="65"/>
      <c r="Q75" s="65"/>
      <c r="R75" s="9"/>
      <c r="S75" s="11"/>
      <c r="T75" s="28"/>
      <c r="U75" s="65"/>
      <c r="V75" s="65"/>
      <c r="W75" s="9"/>
      <c r="X75" s="11"/>
      <c r="Y75" s="28"/>
      <c r="Z75" s="65"/>
      <c r="AA75" s="65"/>
      <c r="AB75" s="9"/>
      <c r="AC75" s="11"/>
      <c r="AD75" s="35"/>
      <c r="AE75" s="65"/>
      <c r="AF75" s="65"/>
      <c r="AG75" s="36">
        <f t="shared" si="18"/>
        <v>12</v>
      </c>
      <c r="AH75" s="36">
        <f t="shared" si="19"/>
        <v>0</v>
      </c>
      <c r="AI75" s="36">
        <f t="shared" si="20"/>
        <v>0</v>
      </c>
      <c r="AJ75" s="36">
        <f t="shared" si="21"/>
        <v>0</v>
      </c>
      <c r="AK75" s="36">
        <f t="shared" si="22"/>
        <v>0</v>
      </c>
      <c r="AL75" s="15">
        <f t="shared" si="23"/>
        <v>12</v>
      </c>
      <c r="AM75" s="16">
        <f t="shared" si="24"/>
        <v>0</v>
      </c>
      <c r="AN75" s="17">
        <f t="shared" si="25"/>
        <v>0</v>
      </c>
      <c r="AO75" s="207">
        <f t="shared" si="26"/>
        <v>12</v>
      </c>
    </row>
    <row r="76" spans="1:41" ht="12" customHeight="1">
      <c r="A76" s="141">
        <v>70</v>
      </c>
      <c r="B76" s="33" t="s">
        <v>311</v>
      </c>
      <c r="C76" s="10" t="s">
        <v>308</v>
      </c>
      <c r="D76" s="11" t="s">
        <v>19</v>
      </c>
      <c r="E76" s="24">
        <v>2004</v>
      </c>
      <c r="F76" s="11" t="s">
        <v>277</v>
      </c>
      <c r="G76" s="12" t="s">
        <v>566</v>
      </c>
      <c r="H76" s="9"/>
      <c r="I76" s="11"/>
      <c r="J76" s="28"/>
      <c r="K76" s="65"/>
      <c r="L76" s="65"/>
      <c r="M76" s="9">
        <v>40</v>
      </c>
      <c r="N76" s="11">
        <v>317</v>
      </c>
      <c r="O76" s="28">
        <v>8</v>
      </c>
      <c r="P76" s="65">
        <v>1.1653935185185185E-3</v>
      </c>
      <c r="Q76" s="65">
        <v>3.2476851851851851E-3</v>
      </c>
      <c r="R76" s="9"/>
      <c r="S76" s="11"/>
      <c r="T76" s="28"/>
      <c r="U76" s="65"/>
      <c r="V76" s="65"/>
      <c r="W76" s="9"/>
      <c r="X76" s="11"/>
      <c r="Y76" s="28"/>
      <c r="Z76" s="65"/>
      <c r="AA76" s="65"/>
      <c r="AB76" s="9"/>
      <c r="AC76" s="11"/>
      <c r="AD76" s="35"/>
      <c r="AE76" s="65"/>
      <c r="AF76" s="65"/>
      <c r="AG76" s="36">
        <f t="shared" si="18"/>
        <v>0</v>
      </c>
      <c r="AH76" s="36">
        <f t="shared" si="19"/>
        <v>8</v>
      </c>
      <c r="AI76" s="36">
        <f t="shared" si="20"/>
        <v>0</v>
      </c>
      <c r="AJ76" s="36">
        <f t="shared" si="21"/>
        <v>0</v>
      </c>
      <c r="AK76" s="36">
        <f t="shared" si="22"/>
        <v>0</v>
      </c>
      <c r="AL76" s="15">
        <f t="shared" si="23"/>
        <v>8</v>
      </c>
      <c r="AM76" s="16">
        <f t="shared" si="24"/>
        <v>0</v>
      </c>
      <c r="AN76" s="17">
        <f t="shared" si="25"/>
        <v>0</v>
      </c>
      <c r="AO76" s="207">
        <f t="shared" si="26"/>
        <v>8</v>
      </c>
    </row>
    <row r="77" spans="1:41" ht="12" customHeight="1">
      <c r="A77" s="141">
        <v>71</v>
      </c>
      <c r="B77" s="33" t="s">
        <v>132</v>
      </c>
      <c r="C77" s="10" t="s">
        <v>278</v>
      </c>
      <c r="D77" s="11" t="s">
        <v>19</v>
      </c>
      <c r="E77" s="24">
        <v>2004</v>
      </c>
      <c r="F77" s="11" t="s">
        <v>55</v>
      </c>
      <c r="G77" s="12" t="s">
        <v>560</v>
      </c>
      <c r="H77" s="9">
        <v>40</v>
      </c>
      <c r="I77" s="11">
        <v>411</v>
      </c>
      <c r="J77" s="28">
        <v>8</v>
      </c>
      <c r="K77" s="65">
        <v>1.033912037037037E-3</v>
      </c>
      <c r="L77" s="65">
        <v>3.2583333333333336E-3</v>
      </c>
      <c r="M77" s="9"/>
      <c r="N77" s="11"/>
      <c r="O77" s="28"/>
      <c r="P77" s="65"/>
      <c r="Q77" s="65"/>
      <c r="R77" s="9"/>
      <c r="S77" s="11"/>
      <c r="T77" s="28"/>
      <c r="U77" s="65"/>
      <c r="V77" s="65"/>
      <c r="W77" s="9"/>
      <c r="X77" s="11"/>
      <c r="Y77" s="28"/>
      <c r="Z77" s="65"/>
      <c r="AA77" s="65"/>
      <c r="AB77" s="9"/>
      <c r="AC77" s="11"/>
      <c r="AD77" s="35"/>
      <c r="AE77" s="65"/>
      <c r="AF77" s="65"/>
      <c r="AG77" s="36">
        <f t="shared" si="18"/>
        <v>8</v>
      </c>
      <c r="AH77" s="36">
        <f t="shared" si="19"/>
        <v>0</v>
      </c>
      <c r="AI77" s="36">
        <f t="shared" si="20"/>
        <v>0</v>
      </c>
      <c r="AJ77" s="36">
        <f t="shared" si="21"/>
        <v>0</v>
      </c>
      <c r="AK77" s="36">
        <f t="shared" si="22"/>
        <v>0</v>
      </c>
      <c r="AL77" s="15">
        <f t="shared" si="23"/>
        <v>8</v>
      </c>
      <c r="AM77" s="16">
        <f t="shared" si="24"/>
        <v>0</v>
      </c>
      <c r="AN77" s="17">
        <f t="shared" si="25"/>
        <v>0</v>
      </c>
      <c r="AO77" s="207">
        <f t="shared" si="26"/>
        <v>8</v>
      </c>
    </row>
    <row r="78" spans="1:41" ht="12" customHeight="1">
      <c r="A78" s="141">
        <v>72</v>
      </c>
      <c r="B78" s="33" t="s">
        <v>134</v>
      </c>
      <c r="C78" s="10" t="s">
        <v>43</v>
      </c>
      <c r="D78" s="11" t="s">
        <v>19</v>
      </c>
      <c r="E78" s="24">
        <v>2004</v>
      </c>
      <c r="F78" s="11" t="s">
        <v>55</v>
      </c>
      <c r="G78" s="12" t="s">
        <v>557</v>
      </c>
      <c r="H78" s="9">
        <v>41</v>
      </c>
      <c r="I78" s="11">
        <v>410</v>
      </c>
      <c r="J78" s="28">
        <v>7</v>
      </c>
      <c r="K78" s="65">
        <v>1.057175925925926E-3</v>
      </c>
      <c r="L78" s="65">
        <v>3.2197916666666664E-3</v>
      </c>
      <c r="M78" s="9"/>
      <c r="N78" s="11"/>
      <c r="O78" s="28"/>
      <c r="P78" s="65"/>
      <c r="Q78" s="65"/>
      <c r="R78" s="9"/>
      <c r="S78" s="11"/>
      <c r="T78" s="28"/>
      <c r="U78" s="65"/>
      <c r="V78" s="65"/>
      <c r="W78" s="9"/>
      <c r="X78" s="11"/>
      <c r="Y78" s="28"/>
      <c r="Z78" s="65"/>
      <c r="AA78" s="65"/>
      <c r="AB78" s="9"/>
      <c r="AC78" s="11"/>
      <c r="AD78" s="35"/>
      <c r="AE78" s="65"/>
      <c r="AF78" s="65"/>
      <c r="AG78" s="36">
        <f t="shared" si="18"/>
        <v>7</v>
      </c>
      <c r="AH78" s="36">
        <f t="shared" si="19"/>
        <v>0</v>
      </c>
      <c r="AI78" s="36">
        <f t="shared" si="20"/>
        <v>0</v>
      </c>
      <c r="AJ78" s="36">
        <f t="shared" si="21"/>
        <v>0</v>
      </c>
      <c r="AK78" s="36">
        <f t="shared" si="22"/>
        <v>0</v>
      </c>
      <c r="AL78" s="15">
        <f t="shared" si="23"/>
        <v>7</v>
      </c>
      <c r="AM78" s="16">
        <f t="shared" si="24"/>
        <v>0</v>
      </c>
      <c r="AN78" s="17">
        <f t="shared" si="25"/>
        <v>0</v>
      </c>
      <c r="AO78" s="207">
        <f t="shared" si="26"/>
        <v>7</v>
      </c>
    </row>
    <row r="79" spans="1:41" ht="12" customHeight="1">
      <c r="A79" s="141">
        <v>73</v>
      </c>
      <c r="B79" s="33" t="s">
        <v>421</v>
      </c>
      <c r="C79" s="10" t="s">
        <v>51</v>
      </c>
      <c r="D79" s="11" t="s">
        <v>19</v>
      </c>
      <c r="E79" s="24">
        <v>2003</v>
      </c>
      <c r="F79" s="11" t="s">
        <v>55</v>
      </c>
      <c r="G79" s="12" t="s">
        <v>519</v>
      </c>
      <c r="H79" s="9"/>
      <c r="I79" s="11"/>
      <c r="J79" s="28"/>
      <c r="K79" s="65"/>
      <c r="L79" s="65"/>
      <c r="M79" s="9"/>
      <c r="N79" s="11"/>
      <c r="O79" s="28"/>
      <c r="P79" s="65"/>
      <c r="Q79" s="65"/>
      <c r="R79" s="9">
        <v>41</v>
      </c>
      <c r="S79" s="11">
        <v>462</v>
      </c>
      <c r="T79" s="28">
        <v>6</v>
      </c>
      <c r="U79" s="65">
        <v>7.8912037037037047E-4</v>
      </c>
      <c r="V79" s="65">
        <v>2.9777777777777775E-3</v>
      </c>
      <c r="W79" s="9"/>
      <c r="X79" s="11"/>
      <c r="Y79" s="28"/>
      <c r="Z79" s="65"/>
      <c r="AA79" s="65"/>
      <c r="AB79" s="9"/>
      <c r="AC79" s="11"/>
      <c r="AD79" s="35"/>
      <c r="AE79" s="65"/>
      <c r="AF79" s="65"/>
      <c r="AG79" s="36">
        <f t="shared" si="18"/>
        <v>0</v>
      </c>
      <c r="AH79" s="36">
        <f t="shared" si="19"/>
        <v>0</v>
      </c>
      <c r="AI79" s="36">
        <f t="shared" si="20"/>
        <v>6</v>
      </c>
      <c r="AJ79" s="36">
        <f t="shared" si="21"/>
        <v>0</v>
      </c>
      <c r="AK79" s="36">
        <f t="shared" si="22"/>
        <v>0</v>
      </c>
      <c r="AL79" s="15">
        <f t="shared" si="23"/>
        <v>6</v>
      </c>
      <c r="AM79" s="16">
        <f t="shared" si="24"/>
        <v>0</v>
      </c>
      <c r="AN79" s="17">
        <f t="shared" si="25"/>
        <v>0</v>
      </c>
      <c r="AO79" s="207">
        <f t="shared" si="26"/>
        <v>6</v>
      </c>
    </row>
    <row r="80" spans="1:41" ht="12" customHeight="1">
      <c r="A80" s="141">
        <v>74</v>
      </c>
      <c r="B80" s="33" t="s">
        <v>422</v>
      </c>
      <c r="C80" s="10" t="s">
        <v>361</v>
      </c>
      <c r="D80" s="11" t="s">
        <v>19</v>
      </c>
      <c r="E80" s="24">
        <v>2004</v>
      </c>
      <c r="F80" s="11" t="s">
        <v>55</v>
      </c>
      <c r="G80" s="12" t="s">
        <v>521</v>
      </c>
      <c r="H80" s="9"/>
      <c r="I80" s="11"/>
      <c r="J80" s="28"/>
      <c r="K80" s="65"/>
      <c r="L80" s="65"/>
      <c r="M80" s="9"/>
      <c r="N80" s="11"/>
      <c r="O80" s="28"/>
      <c r="P80" s="65"/>
      <c r="Q80" s="65"/>
      <c r="R80" s="9">
        <v>43</v>
      </c>
      <c r="S80" s="11">
        <v>455</v>
      </c>
      <c r="T80" s="28">
        <v>6</v>
      </c>
      <c r="U80" s="65">
        <v>9.4699074074074076E-4</v>
      </c>
      <c r="V80" s="65">
        <v>2.780902777777778E-3</v>
      </c>
      <c r="W80" s="9"/>
      <c r="X80" s="11"/>
      <c r="Y80" s="28"/>
      <c r="Z80" s="65"/>
      <c r="AA80" s="65"/>
      <c r="AB80" s="9"/>
      <c r="AC80" s="11"/>
      <c r="AD80" s="35"/>
      <c r="AE80" s="65"/>
      <c r="AF80" s="65"/>
      <c r="AG80" s="36">
        <f t="shared" si="18"/>
        <v>0</v>
      </c>
      <c r="AH80" s="36">
        <f t="shared" si="19"/>
        <v>0</v>
      </c>
      <c r="AI80" s="36">
        <f t="shared" si="20"/>
        <v>6</v>
      </c>
      <c r="AJ80" s="36">
        <f t="shared" si="21"/>
        <v>0</v>
      </c>
      <c r="AK80" s="36">
        <f t="shared" si="22"/>
        <v>0</v>
      </c>
      <c r="AL80" s="15">
        <f t="shared" si="23"/>
        <v>6</v>
      </c>
      <c r="AM80" s="16">
        <f t="shared" si="24"/>
        <v>0</v>
      </c>
      <c r="AN80" s="17">
        <f t="shared" si="25"/>
        <v>0</v>
      </c>
      <c r="AO80" s="207">
        <f t="shared" si="26"/>
        <v>6</v>
      </c>
    </row>
    <row r="81" spans="1:41" ht="12" customHeight="1">
      <c r="A81" s="141">
        <v>75</v>
      </c>
      <c r="B81" s="33" t="s">
        <v>425</v>
      </c>
      <c r="C81" s="10" t="s">
        <v>46</v>
      </c>
      <c r="D81" s="11" t="s">
        <v>19</v>
      </c>
      <c r="E81" s="24">
        <v>2003</v>
      </c>
      <c r="F81" s="11" t="s">
        <v>355</v>
      </c>
      <c r="G81" s="12" t="s">
        <v>528</v>
      </c>
      <c r="H81" s="9"/>
      <c r="I81" s="11"/>
      <c r="J81" s="28"/>
      <c r="K81" s="65"/>
      <c r="L81" s="65"/>
      <c r="M81" s="9"/>
      <c r="N81" s="11"/>
      <c r="O81" s="28"/>
      <c r="P81" s="65"/>
      <c r="Q81" s="65"/>
      <c r="R81" s="9">
        <v>46</v>
      </c>
      <c r="S81" s="11">
        <v>436</v>
      </c>
      <c r="T81" s="28">
        <v>6</v>
      </c>
      <c r="U81" s="65">
        <v>9.1134259259259261E-4</v>
      </c>
      <c r="V81" s="65">
        <v>2.9446759259259257E-3</v>
      </c>
      <c r="W81" s="9"/>
      <c r="X81" s="11"/>
      <c r="Y81" s="28"/>
      <c r="Z81" s="65"/>
      <c r="AA81" s="65"/>
      <c r="AB81" s="9"/>
      <c r="AC81" s="11"/>
      <c r="AD81" s="35"/>
      <c r="AE81" s="65"/>
      <c r="AF81" s="65"/>
      <c r="AG81" s="36">
        <f t="shared" si="18"/>
        <v>0</v>
      </c>
      <c r="AH81" s="36">
        <f t="shared" si="19"/>
        <v>0</v>
      </c>
      <c r="AI81" s="36">
        <f t="shared" si="20"/>
        <v>6</v>
      </c>
      <c r="AJ81" s="36">
        <f t="shared" si="21"/>
        <v>0</v>
      </c>
      <c r="AK81" s="36">
        <f t="shared" si="22"/>
        <v>0</v>
      </c>
      <c r="AL81" s="15">
        <f t="shared" si="23"/>
        <v>6</v>
      </c>
      <c r="AM81" s="16">
        <f t="shared" si="24"/>
        <v>0</v>
      </c>
      <c r="AN81" s="17">
        <f t="shared" si="25"/>
        <v>0</v>
      </c>
      <c r="AO81" s="207">
        <f t="shared" si="26"/>
        <v>6</v>
      </c>
    </row>
    <row r="82" spans="1:41" ht="12" customHeight="1">
      <c r="A82" s="141">
        <v>76</v>
      </c>
      <c r="B82" s="33" t="s">
        <v>427</v>
      </c>
      <c r="C82" s="10" t="s">
        <v>51</v>
      </c>
      <c r="D82" s="11" t="s">
        <v>19</v>
      </c>
      <c r="E82" s="24">
        <v>2003</v>
      </c>
      <c r="F82" s="11" t="s">
        <v>55</v>
      </c>
      <c r="G82" s="12"/>
      <c r="H82" s="9"/>
      <c r="I82" s="11"/>
      <c r="J82" s="28"/>
      <c r="K82" s="65"/>
      <c r="L82" s="65"/>
      <c r="M82" s="9"/>
      <c r="N82" s="11"/>
      <c r="O82" s="28"/>
      <c r="P82" s="65"/>
      <c r="Q82" s="65"/>
      <c r="R82" s="9">
        <v>49</v>
      </c>
      <c r="S82" s="11">
        <v>331</v>
      </c>
      <c r="T82" s="28">
        <v>4</v>
      </c>
      <c r="U82" s="65">
        <v>1.2692129629629629E-3</v>
      </c>
      <c r="V82" s="65">
        <v>3.0134259259259259E-3</v>
      </c>
      <c r="W82" s="9"/>
      <c r="X82" s="11"/>
      <c r="Y82" s="28"/>
      <c r="Z82" s="65"/>
      <c r="AA82" s="65"/>
      <c r="AB82" s="9"/>
      <c r="AC82" s="11"/>
      <c r="AD82" s="35"/>
      <c r="AE82" s="65"/>
      <c r="AF82" s="65"/>
      <c r="AG82" s="36">
        <f t="shared" si="18"/>
        <v>0</v>
      </c>
      <c r="AH82" s="36">
        <f t="shared" si="19"/>
        <v>0</v>
      </c>
      <c r="AI82" s="36">
        <f t="shared" si="20"/>
        <v>4</v>
      </c>
      <c r="AJ82" s="36">
        <f t="shared" si="21"/>
        <v>0</v>
      </c>
      <c r="AK82" s="36">
        <f t="shared" si="22"/>
        <v>0</v>
      </c>
      <c r="AL82" s="15">
        <f t="shared" si="23"/>
        <v>4</v>
      </c>
      <c r="AM82" s="16">
        <f t="shared" si="24"/>
        <v>0</v>
      </c>
      <c r="AN82" s="17">
        <f t="shared" si="25"/>
        <v>0</v>
      </c>
      <c r="AO82" s="207">
        <f t="shared" si="26"/>
        <v>4</v>
      </c>
    </row>
    <row r="83" spans="1:41" ht="12" customHeight="1">
      <c r="A83" s="141">
        <v>77</v>
      </c>
      <c r="B83" s="33" t="s">
        <v>428</v>
      </c>
      <c r="C83" s="10" t="s">
        <v>51</v>
      </c>
      <c r="D83" s="11" t="s">
        <v>19</v>
      </c>
      <c r="E83" s="24">
        <v>2003</v>
      </c>
      <c r="F83" s="11" t="s">
        <v>55</v>
      </c>
      <c r="G83" s="12"/>
      <c r="H83" s="9"/>
      <c r="I83" s="11"/>
      <c r="J83" s="28"/>
      <c r="K83" s="65"/>
      <c r="L83" s="65"/>
      <c r="M83" s="9"/>
      <c r="N83" s="11"/>
      <c r="O83" s="28"/>
      <c r="P83" s="65"/>
      <c r="Q83" s="65"/>
      <c r="R83" s="9">
        <v>50</v>
      </c>
      <c r="S83" s="11">
        <v>278</v>
      </c>
      <c r="T83" s="28">
        <v>4</v>
      </c>
      <c r="U83" s="65">
        <v>1.439351851851852E-3</v>
      </c>
      <c r="V83" s="65">
        <v>3.0644675925925926E-3</v>
      </c>
      <c r="W83" s="9"/>
      <c r="X83" s="11"/>
      <c r="Y83" s="28"/>
      <c r="Z83" s="65"/>
      <c r="AA83" s="65"/>
      <c r="AB83" s="9"/>
      <c r="AC83" s="11"/>
      <c r="AD83" s="35"/>
      <c r="AE83" s="65"/>
      <c r="AF83" s="65"/>
      <c r="AG83" s="36">
        <f t="shared" si="18"/>
        <v>0</v>
      </c>
      <c r="AH83" s="36">
        <f t="shared" si="19"/>
        <v>0</v>
      </c>
      <c r="AI83" s="36">
        <f t="shared" si="20"/>
        <v>4</v>
      </c>
      <c r="AJ83" s="36">
        <f t="shared" si="21"/>
        <v>0</v>
      </c>
      <c r="AK83" s="36">
        <f t="shared" si="22"/>
        <v>0</v>
      </c>
      <c r="AL83" s="15">
        <f t="shared" si="23"/>
        <v>4</v>
      </c>
      <c r="AM83" s="16">
        <f t="shared" si="24"/>
        <v>0</v>
      </c>
      <c r="AN83" s="17">
        <f t="shared" si="25"/>
        <v>0</v>
      </c>
      <c r="AO83" s="207">
        <f t="shared" si="26"/>
        <v>4</v>
      </c>
    </row>
    <row r="84" spans="1:41" ht="12" customHeight="1">
      <c r="A84" s="141">
        <v>78</v>
      </c>
      <c r="B84" s="33" t="s">
        <v>429</v>
      </c>
      <c r="C84" s="10" t="s">
        <v>51</v>
      </c>
      <c r="D84" s="11" t="s">
        <v>19</v>
      </c>
      <c r="E84" s="24">
        <v>2003</v>
      </c>
      <c r="F84" s="11" t="s">
        <v>55</v>
      </c>
      <c r="G84" s="12"/>
      <c r="H84" s="9"/>
      <c r="I84" s="11"/>
      <c r="J84" s="28"/>
      <c r="K84" s="65"/>
      <c r="L84" s="65"/>
      <c r="M84" s="9"/>
      <c r="N84" s="11"/>
      <c r="O84" s="28"/>
      <c r="P84" s="65"/>
      <c r="Q84" s="65"/>
      <c r="R84" s="9">
        <v>52</v>
      </c>
      <c r="S84" s="11">
        <v>249</v>
      </c>
      <c r="T84" s="28">
        <v>4</v>
      </c>
      <c r="U84" s="65">
        <v>1.4967592592592593E-3</v>
      </c>
      <c r="V84" s="65">
        <v>3.1527777777777782E-3</v>
      </c>
      <c r="W84" s="9"/>
      <c r="X84" s="11"/>
      <c r="Y84" s="28"/>
      <c r="Z84" s="65"/>
      <c r="AA84" s="65"/>
      <c r="AB84" s="9"/>
      <c r="AC84" s="11"/>
      <c r="AD84" s="35"/>
      <c r="AE84" s="65"/>
      <c r="AF84" s="65"/>
      <c r="AG84" s="36">
        <f t="shared" si="18"/>
        <v>0</v>
      </c>
      <c r="AH84" s="36">
        <f t="shared" si="19"/>
        <v>0</v>
      </c>
      <c r="AI84" s="36">
        <f t="shared" si="20"/>
        <v>4</v>
      </c>
      <c r="AJ84" s="36">
        <f t="shared" si="21"/>
        <v>0</v>
      </c>
      <c r="AK84" s="36">
        <f t="shared" si="22"/>
        <v>0</v>
      </c>
      <c r="AL84" s="15">
        <f t="shared" si="23"/>
        <v>4</v>
      </c>
      <c r="AM84" s="16">
        <f t="shared" si="24"/>
        <v>0</v>
      </c>
      <c r="AN84" s="17">
        <f t="shared" si="25"/>
        <v>0</v>
      </c>
      <c r="AO84" s="207">
        <f t="shared" si="26"/>
        <v>4</v>
      </c>
    </row>
    <row r="85" spans="1:41" ht="12" customHeight="1">
      <c r="A85" s="327"/>
      <c r="B85" s="92"/>
      <c r="C85" s="93"/>
      <c r="D85" s="94"/>
      <c r="E85" s="328"/>
      <c r="F85" s="94"/>
      <c r="G85" s="95"/>
      <c r="H85" s="91"/>
      <c r="I85" s="94"/>
      <c r="J85" s="96"/>
      <c r="K85" s="97"/>
      <c r="L85" s="97"/>
      <c r="M85" s="91"/>
      <c r="N85" s="94"/>
      <c r="O85" s="96"/>
      <c r="P85" s="97"/>
      <c r="Q85" s="97"/>
      <c r="R85" s="91"/>
      <c r="S85" s="94"/>
      <c r="T85" s="96"/>
      <c r="U85" s="97"/>
      <c r="V85" s="97"/>
      <c r="W85" s="91"/>
      <c r="X85" s="94"/>
      <c r="Y85" s="96"/>
      <c r="Z85" s="97"/>
      <c r="AA85" s="97"/>
      <c r="AB85" s="91"/>
      <c r="AC85" s="94"/>
      <c r="AD85" s="98"/>
      <c r="AE85" s="97"/>
      <c r="AF85" s="97"/>
      <c r="AG85" s="329"/>
      <c r="AH85" s="329"/>
      <c r="AI85" s="329"/>
      <c r="AJ85" s="329"/>
      <c r="AK85" s="329"/>
      <c r="AL85" s="99"/>
      <c r="AM85" s="98"/>
      <c r="AN85" s="100"/>
      <c r="AO85" s="209"/>
    </row>
    <row r="86" spans="1:41" ht="12" customHeight="1">
      <c r="A86" s="141" t="s">
        <v>151</v>
      </c>
      <c r="B86" s="33" t="s">
        <v>301</v>
      </c>
      <c r="C86" s="10" t="s">
        <v>46</v>
      </c>
      <c r="D86" s="11" t="s">
        <v>19</v>
      </c>
      <c r="E86" s="24">
        <v>2006</v>
      </c>
      <c r="F86" s="11" t="s">
        <v>355</v>
      </c>
      <c r="G86" s="12" t="s">
        <v>515</v>
      </c>
      <c r="H86" s="9"/>
      <c r="I86" s="11"/>
      <c r="J86" s="28"/>
      <c r="K86" s="65"/>
      <c r="L86" s="65"/>
      <c r="M86" s="9" t="s">
        <v>151</v>
      </c>
      <c r="N86" s="11">
        <v>457</v>
      </c>
      <c r="O86" s="28"/>
      <c r="P86" s="65">
        <v>9.3784722222222229E-4</v>
      </c>
      <c r="Q86" s="65">
        <v>2.7782407407407408E-3</v>
      </c>
      <c r="R86" s="9" t="s">
        <v>151</v>
      </c>
      <c r="S86" s="11">
        <v>469</v>
      </c>
      <c r="T86" s="28"/>
      <c r="U86" s="65" t="s">
        <v>463</v>
      </c>
      <c r="V86" s="65">
        <v>2.7293981481481479E-3</v>
      </c>
      <c r="W86" s="9" t="s">
        <v>151</v>
      </c>
      <c r="X86" s="11">
        <v>464</v>
      </c>
      <c r="Y86" s="28"/>
      <c r="Z86" s="65">
        <v>9.3680555555555563E-4</v>
      </c>
      <c r="AA86" s="65">
        <v>2.7408564814814813E-3</v>
      </c>
      <c r="AB86" s="9" t="s">
        <v>151</v>
      </c>
      <c r="AC86" s="11">
        <v>481</v>
      </c>
      <c r="AD86" s="35"/>
      <c r="AE86" s="65">
        <v>9.2199074074074069E-4</v>
      </c>
      <c r="AF86" s="65">
        <v>2.6657407407407407E-3</v>
      </c>
      <c r="AG86" s="36">
        <f t="shared" si="18"/>
        <v>0</v>
      </c>
      <c r="AH86" s="36">
        <f t="shared" si="19"/>
        <v>0</v>
      </c>
      <c r="AI86" s="36">
        <f t="shared" si="20"/>
        <v>0</v>
      </c>
      <c r="AJ86" s="36">
        <f t="shared" si="21"/>
        <v>0</v>
      </c>
      <c r="AK86" s="36">
        <f t="shared" si="22"/>
        <v>0</v>
      </c>
      <c r="AL86" s="15">
        <f t="shared" si="23"/>
        <v>0</v>
      </c>
      <c r="AM86" s="16">
        <f t="shared" si="24"/>
        <v>0</v>
      </c>
      <c r="AN86" s="17">
        <f t="shared" si="25"/>
        <v>0</v>
      </c>
      <c r="AO86" s="207">
        <f t="shared" si="26"/>
        <v>0</v>
      </c>
    </row>
    <row r="87" spans="1:41" ht="12" customHeight="1">
      <c r="A87" s="141" t="s">
        <v>151</v>
      </c>
      <c r="B87" s="33" t="s">
        <v>567</v>
      </c>
      <c r="C87" s="10" t="s">
        <v>46</v>
      </c>
      <c r="D87" s="11" t="s">
        <v>19</v>
      </c>
      <c r="E87" s="24">
        <v>2005</v>
      </c>
      <c r="F87" s="11" t="s">
        <v>355</v>
      </c>
      <c r="G87" s="12" t="s">
        <v>568</v>
      </c>
      <c r="H87" s="9"/>
      <c r="I87" s="11"/>
      <c r="J87" s="28"/>
      <c r="K87" s="65"/>
      <c r="L87" s="65"/>
      <c r="M87" s="9" t="s">
        <v>151</v>
      </c>
      <c r="N87" s="11">
        <v>474</v>
      </c>
      <c r="O87" s="28"/>
      <c r="P87" s="65">
        <v>9.324074074074074E-4</v>
      </c>
      <c r="Q87" s="65">
        <v>2.6949074074074076E-3</v>
      </c>
      <c r="R87" s="9"/>
      <c r="S87" s="11"/>
      <c r="T87" s="28"/>
      <c r="U87" s="65"/>
      <c r="V87" s="65"/>
      <c r="W87" s="9" t="s">
        <v>151</v>
      </c>
      <c r="X87" s="11">
        <v>492</v>
      </c>
      <c r="Y87" s="28"/>
      <c r="Z87" s="65">
        <v>8.8611111111111106E-4</v>
      </c>
      <c r="AA87" s="65">
        <v>2.6525462962962965E-3</v>
      </c>
      <c r="AB87" s="9" t="s">
        <v>151</v>
      </c>
      <c r="AC87" s="11">
        <v>491</v>
      </c>
      <c r="AD87" s="35"/>
      <c r="AE87" s="65">
        <v>9.0914351851851844E-4</v>
      </c>
      <c r="AF87" s="65">
        <v>2.6217592592592594E-3</v>
      </c>
      <c r="AG87" s="36">
        <f t="shared" si="18"/>
        <v>0</v>
      </c>
      <c r="AH87" s="36">
        <f t="shared" si="19"/>
        <v>0</v>
      </c>
      <c r="AI87" s="36">
        <f t="shared" si="20"/>
        <v>0</v>
      </c>
      <c r="AJ87" s="36">
        <f t="shared" si="21"/>
        <v>0</v>
      </c>
      <c r="AK87" s="36">
        <f t="shared" si="22"/>
        <v>0</v>
      </c>
      <c r="AL87" s="15">
        <f t="shared" si="23"/>
        <v>0</v>
      </c>
      <c r="AM87" s="16">
        <f t="shared" si="24"/>
        <v>0</v>
      </c>
      <c r="AN87" s="17">
        <f t="shared" si="25"/>
        <v>0</v>
      </c>
      <c r="AO87" s="207">
        <f t="shared" si="26"/>
        <v>0</v>
      </c>
    </row>
    <row r="88" spans="1:41" ht="12" customHeight="1">
      <c r="A88" s="141" t="s">
        <v>151</v>
      </c>
      <c r="B88" s="33" t="s">
        <v>297</v>
      </c>
      <c r="C88" s="10" t="s">
        <v>46</v>
      </c>
      <c r="D88" s="11" t="s">
        <v>19</v>
      </c>
      <c r="E88" s="24">
        <v>2005</v>
      </c>
      <c r="F88" s="11" t="s">
        <v>355</v>
      </c>
      <c r="G88" s="12" t="s">
        <v>563</v>
      </c>
      <c r="H88" s="9"/>
      <c r="I88" s="11"/>
      <c r="J88" s="28"/>
      <c r="K88" s="65"/>
      <c r="L88" s="65"/>
      <c r="M88" s="9" t="s">
        <v>151</v>
      </c>
      <c r="N88" s="11">
        <v>476</v>
      </c>
      <c r="O88" s="28"/>
      <c r="P88" s="65">
        <v>8.547453703703704E-4</v>
      </c>
      <c r="Q88" s="65">
        <v>2.7995370370370374E-3</v>
      </c>
      <c r="R88" s="9"/>
      <c r="S88" s="11"/>
      <c r="T88" s="28"/>
      <c r="U88" s="65"/>
      <c r="V88" s="65"/>
      <c r="W88" s="9" t="s">
        <v>151</v>
      </c>
      <c r="X88" s="11">
        <v>491</v>
      </c>
      <c r="Y88" s="28"/>
      <c r="Z88" s="65">
        <v>8.5034722222222206E-4</v>
      </c>
      <c r="AA88" s="65">
        <v>2.7113425925925929E-3</v>
      </c>
      <c r="AB88" s="9" t="s">
        <v>151</v>
      </c>
      <c r="AC88" s="11">
        <v>466</v>
      </c>
      <c r="AD88" s="35"/>
      <c r="AE88" s="65">
        <v>8.466435185185186E-4</v>
      </c>
      <c r="AF88" s="65">
        <v>2.8289351851851856E-3</v>
      </c>
      <c r="AG88" s="36">
        <f t="shared" si="18"/>
        <v>0</v>
      </c>
      <c r="AH88" s="36">
        <f t="shared" si="19"/>
        <v>0</v>
      </c>
      <c r="AI88" s="36">
        <f t="shared" si="20"/>
        <v>0</v>
      </c>
      <c r="AJ88" s="36">
        <f t="shared" si="21"/>
        <v>0</v>
      </c>
      <c r="AK88" s="36">
        <f t="shared" si="22"/>
        <v>0</v>
      </c>
      <c r="AL88" s="15">
        <f t="shared" si="23"/>
        <v>0</v>
      </c>
      <c r="AM88" s="16">
        <f t="shared" si="24"/>
        <v>0</v>
      </c>
      <c r="AN88" s="17">
        <f t="shared" si="25"/>
        <v>0</v>
      </c>
      <c r="AO88" s="207">
        <f t="shared" si="26"/>
        <v>0</v>
      </c>
    </row>
    <row r="89" spans="1:41" ht="12" customHeight="1">
      <c r="A89" s="141" t="s">
        <v>151</v>
      </c>
      <c r="B89" s="33" t="s">
        <v>766</v>
      </c>
      <c r="C89" s="10" t="s">
        <v>9</v>
      </c>
      <c r="D89" s="11" t="s">
        <v>19</v>
      </c>
      <c r="E89" s="24">
        <v>2006</v>
      </c>
      <c r="F89" s="11" t="s">
        <v>57</v>
      </c>
      <c r="G89" s="12"/>
      <c r="H89" s="9"/>
      <c r="I89" s="11"/>
      <c r="J89" s="28"/>
      <c r="K89" s="65"/>
      <c r="L89" s="65"/>
      <c r="M89" s="9"/>
      <c r="N89" s="11"/>
      <c r="O89" s="28"/>
      <c r="P89" s="65"/>
      <c r="Q89" s="65"/>
      <c r="R89" s="9"/>
      <c r="S89" s="11"/>
      <c r="T89" s="28"/>
      <c r="U89" s="65"/>
      <c r="V89" s="65"/>
      <c r="W89" s="9"/>
      <c r="X89" s="11"/>
      <c r="Y89" s="28"/>
      <c r="Z89" s="65"/>
      <c r="AA89" s="65"/>
      <c r="AB89" s="9" t="s">
        <v>151</v>
      </c>
      <c r="AC89" s="11">
        <v>507</v>
      </c>
      <c r="AD89" s="35"/>
      <c r="AE89" s="65">
        <v>8.4166666666666667E-4</v>
      </c>
      <c r="AF89" s="65">
        <v>2.5966435185185185E-3</v>
      </c>
      <c r="AG89" s="36">
        <f t="shared" si="18"/>
        <v>0</v>
      </c>
      <c r="AH89" s="36">
        <f t="shared" si="19"/>
        <v>0</v>
      </c>
      <c r="AI89" s="36">
        <f t="shared" si="20"/>
        <v>0</v>
      </c>
      <c r="AJ89" s="36">
        <f t="shared" si="21"/>
        <v>0</v>
      </c>
      <c r="AK89" s="36">
        <f t="shared" si="22"/>
        <v>0</v>
      </c>
      <c r="AL89" s="15">
        <f t="shared" si="23"/>
        <v>0</v>
      </c>
      <c r="AM89" s="16">
        <f t="shared" si="24"/>
        <v>0</v>
      </c>
      <c r="AN89" s="17">
        <f t="shared" si="25"/>
        <v>0</v>
      </c>
      <c r="AO89" s="207">
        <f t="shared" si="26"/>
        <v>0</v>
      </c>
    </row>
    <row r="90" spans="1:41" ht="12" customHeight="1">
      <c r="A90" s="141" t="s">
        <v>151</v>
      </c>
      <c r="B90" s="33" t="s">
        <v>768</v>
      </c>
      <c r="C90" s="10" t="s">
        <v>278</v>
      </c>
      <c r="D90" s="11" t="s">
        <v>19</v>
      </c>
      <c r="E90" s="24">
        <v>2007</v>
      </c>
      <c r="F90" s="11" t="s">
        <v>55</v>
      </c>
      <c r="G90" s="12"/>
      <c r="H90" s="9"/>
      <c r="I90" s="11"/>
      <c r="J90" s="28"/>
      <c r="K90" s="65"/>
      <c r="L90" s="65"/>
      <c r="M90" s="9"/>
      <c r="N90" s="11"/>
      <c r="O90" s="28"/>
      <c r="P90" s="65"/>
      <c r="Q90" s="65"/>
      <c r="R90" s="9"/>
      <c r="S90" s="11"/>
      <c r="T90" s="28"/>
      <c r="U90" s="65"/>
      <c r="V90" s="65"/>
      <c r="W90" s="9"/>
      <c r="X90" s="11"/>
      <c r="Y90" s="28"/>
      <c r="Z90" s="65"/>
      <c r="AA90" s="65"/>
      <c r="AB90" s="9" t="s">
        <v>151</v>
      </c>
      <c r="AC90" s="11">
        <v>479</v>
      </c>
      <c r="AD90" s="35"/>
      <c r="AE90" s="65">
        <v>1.0129629629629631E-3</v>
      </c>
      <c r="AF90" s="65">
        <v>2.5826388888888887E-3</v>
      </c>
      <c r="AG90" s="36">
        <f t="shared" si="18"/>
        <v>0</v>
      </c>
      <c r="AH90" s="36">
        <f t="shared" si="19"/>
        <v>0</v>
      </c>
      <c r="AI90" s="36">
        <f t="shared" si="20"/>
        <v>0</v>
      </c>
      <c r="AJ90" s="36">
        <f t="shared" si="21"/>
        <v>0</v>
      </c>
      <c r="AK90" s="36">
        <f t="shared" si="22"/>
        <v>0</v>
      </c>
      <c r="AL90" s="15">
        <f t="shared" si="23"/>
        <v>0</v>
      </c>
      <c r="AM90" s="16">
        <f t="shared" si="24"/>
        <v>0</v>
      </c>
      <c r="AN90" s="17">
        <f t="shared" si="25"/>
        <v>0</v>
      </c>
      <c r="AO90" s="207">
        <f t="shared" si="26"/>
        <v>0</v>
      </c>
    </row>
    <row r="91" spans="1:41" ht="12" customHeight="1">
      <c r="A91" s="141" t="s">
        <v>151</v>
      </c>
      <c r="B91" s="33" t="s">
        <v>769</v>
      </c>
      <c r="C91" s="10" t="s">
        <v>278</v>
      </c>
      <c r="D91" s="11" t="s">
        <v>19</v>
      </c>
      <c r="E91" s="24">
        <v>2006</v>
      </c>
      <c r="F91" s="24" t="s">
        <v>55</v>
      </c>
      <c r="G91" s="12"/>
      <c r="H91" s="9"/>
      <c r="I91" s="11"/>
      <c r="J91" s="28"/>
      <c r="K91" s="65"/>
      <c r="L91" s="65"/>
      <c r="M91" s="9"/>
      <c r="N91" s="11"/>
      <c r="O91" s="28"/>
      <c r="P91" s="65"/>
      <c r="Q91" s="65"/>
      <c r="R91" s="9"/>
      <c r="S91" s="11"/>
      <c r="T91" s="28"/>
      <c r="U91" s="65"/>
      <c r="V91" s="65"/>
      <c r="W91" s="9"/>
      <c r="X91" s="11"/>
      <c r="Y91" s="28"/>
      <c r="Z91" s="65"/>
      <c r="AA91" s="65"/>
      <c r="AB91" s="9" t="s">
        <v>151</v>
      </c>
      <c r="AC91" s="11">
        <v>429</v>
      </c>
      <c r="AD91" s="35"/>
      <c r="AE91" s="65">
        <v>9.4375000000000004E-4</v>
      </c>
      <c r="AF91" s="65">
        <v>2.9414351851851854E-3</v>
      </c>
      <c r="AG91" s="36">
        <f t="shared" si="18"/>
        <v>0</v>
      </c>
      <c r="AH91" s="36">
        <f t="shared" si="19"/>
        <v>0</v>
      </c>
      <c r="AI91" s="36">
        <f t="shared" si="20"/>
        <v>0</v>
      </c>
      <c r="AJ91" s="36">
        <f t="shared" si="21"/>
        <v>0</v>
      </c>
      <c r="AK91" s="36">
        <f t="shared" si="22"/>
        <v>0</v>
      </c>
      <c r="AL91" s="15">
        <f t="shared" si="23"/>
        <v>0</v>
      </c>
      <c r="AM91" s="16">
        <f t="shared" si="24"/>
        <v>0</v>
      </c>
      <c r="AN91" s="17">
        <f t="shared" si="25"/>
        <v>0</v>
      </c>
      <c r="AO91" s="207">
        <f t="shared" si="26"/>
        <v>0</v>
      </c>
    </row>
    <row r="92" spans="1:41" ht="12" customHeight="1">
      <c r="A92" s="141" t="s">
        <v>151</v>
      </c>
      <c r="B92" s="33" t="s">
        <v>770</v>
      </c>
      <c r="C92" s="10" t="s">
        <v>278</v>
      </c>
      <c r="D92" s="11" t="s">
        <v>19</v>
      </c>
      <c r="E92" s="24">
        <v>2006</v>
      </c>
      <c r="F92" s="11" t="s">
        <v>55</v>
      </c>
      <c r="G92" s="12"/>
      <c r="H92" s="9"/>
      <c r="I92" s="11"/>
      <c r="J92" s="28"/>
      <c r="K92" s="65"/>
      <c r="L92" s="65"/>
      <c r="M92" s="9"/>
      <c r="N92" s="11"/>
      <c r="O92" s="28"/>
      <c r="P92" s="65"/>
      <c r="Q92" s="65"/>
      <c r="R92" s="9"/>
      <c r="S92" s="11"/>
      <c r="T92" s="28"/>
      <c r="U92" s="65"/>
      <c r="V92" s="65"/>
      <c r="W92" s="9"/>
      <c r="X92" s="11"/>
      <c r="Y92" s="28"/>
      <c r="Z92" s="65"/>
      <c r="AA92" s="65"/>
      <c r="AB92" s="9" t="s">
        <v>151</v>
      </c>
      <c r="AC92" s="11">
        <v>423</v>
      </c>
      <c r="AD92" s="35"/>
      <c r="AE92" s="65">
        <v>9.7210648148148145E-4</v>
      </c>
      <c r="AF92" s="65">
        <v>2.9606481481481484E-3</v>
      </c>
      <c r="AG92" s="36">
        <f t="shared" si="18"/>
        <v>0</v>
      </c>
      <c r="AH92" s="36">
        <f t="shared" si="19"/>
        <v>0</v>
      </c>
      <c r="AI92" s="36">
        <f t="shared" si="20"/>
        <v>0</v>
      </c>
      <c r="AJ92" s="36">
        <f t="shared" si="21"/>
        <v>0</v>
      </c>
      <c r="AK92" s="36">
        <f t="shared" si="22"/>
        <v>0</v>
      </c>
      <c r="AL92" s="15">
        <f t="shared" si="23"/>
        <v>0</v>
      </c>
      <c r="AM92" s="16">
        <f t="shared" si="24"/>
        <v>0</v>
      </c>
      <c r="AN92" s="17">
        <f t="shared" si="25"/>
        <v>0</v>
      </c>
      <c r="AO92" s="207">
        <f t="shared" si="26"/>
        <v>0</v>
      </c>
    </row>
    <row r="93" spans="1:41" ht="12" customHeight="1">
      <c r="A93" s="141" t="s">
        <v>151</v>
      </c>
      <c r="B93" s="33" t="s">
        <v>304</v>
      </c>
      <c r="C93" s="10" t="s">
        <v>46</v>
      </c>
      <c r="D93" s="11" t="s">
        <v>19</v>
      </c>
      <c r="E93" s="24">
        <v>2005</v>
      </c>
      <c r="F93" s="11" t="s">
        <v>355</v>
      </c>
      <c r="G93" s="12" t="s">
        <v>538</v>
      </c>
      <c r="H93" s="9"/>
      <c r="I93" s="11"/>
      <c r="J93" s="28"/>
      <c r="K93" s="65"/>
      <c r="L93" s="65"/>
      <c r="M93" s="9" t="s">
        <v>151</v>
      </c>
      <c r="N93" s="11">
        <v>431</v>
      </c>
      <c r="O93" s="28"/>
      <c r="P93" s="65">
        <v>9.0243055555555562E-4</v>
      </c>
      <c r="Q93" s="65">
        <v>2.9875000000000001E-3</v>
      </c>
      <c r="R93" s="9"/>
      <c r="S93" s="11"/>
      <c r="T93" s="28"/>
      <c r="U93" s="65"/>
      <c r="V93" s="65"/>
      <c r="W93" s="9" t="s">
        <v>151</v>
      </c>
      <c r="X93" s="11">
        <v>426</v>
      </c>
      <c r="Y93" s="28"/>
      <c r="Z93" s="65">
        <v>9.3969907407407403E-4</v>
      </c>
      <c r="AA93" s="65">
        <v>2.9549768518518523E-3</v>
      </c>
      <c r="AB93" s="9"/>
      <c r="AC93" s="11"/>
      <c r="AD93" s="35"/>
      <c r="AE93" s="65"/>
      <c r="AF93" s="65"/>
      <c r="AG93" s="36">
        <f t="shared" si="18"/>
        <v>0</v>
      </c>
      <c r="AH93" s="36">
        <f t="shared" si="19"/>
        <v>0</v>
      </c>
      <c r="AI93" s="36">
        <f t="shared" si="20"/>
        <v>0</v>
      </c>
      <c r="AJ93" s="36">
        <f t="shared" si="21"/>
        <v>0</v>
      </c>
      <c r="AK93" s="36">
        <f t="shared" si="22"/>
        <v>0</v>
      </c>
      <c r="AL93" s="15">
        <f t="shared" si="23"/>
        <v>0</v>
      </c>
      <c r="AM93" s="16">
        <f t="shared" si="24"/>
        <v>0</v>
      </c>
      <c r="AN93" s="17">
        <f t="shared" si="25"/>
        <v>0</v>
      </c>
      <c r="AO93" s="207">
        <f t="shared" si="26"/>
        <v>0</v>
      </c>
    </row>
    <row r="94" spans="1:41" ht="12" customHeight="1">
      <c r="A94" s="141" t="s">
        <v>151</v>
      </c>
      <c r="B94" s="33" t="s">
        <v>201</v>
      </c>
      <c r="C94" s="10" t="s">
        <v>43</v>
      </c>
      <c r="D94" s="11" t="s">
        <v>19</v>
      </c>
      <c r="E94" s="24">
        <v>2005</v>
      </c>
      <c r="F94" s="11" t="s">
        <v>55</v>
      </c>
      <c r="G94" s="12" t="s">
        <v>532</v>
      </c>
      <c r="H94" s="9" t="s">
        <v>151</v>
      </c>
      <c r="I94" s="11">
        <v>378</v>
      </c>
      <c r="J94" s="28"/>
      <c r="K94" s="65">
        <v>1.1259259259259258E-3</v>
      </c>
      <c r="L94" s="65">
        <v>3.3706018518518516E-3</v>
      </c>
      <c r="M94" s="9"/>
      <c r="N94" s="11"/>
      <c r="O94" s="28"/>
      <c r="P94" s="65"/>
      <c r="Q94" s="65"/>
      <c r="R94" s="9" t="s">
        <v>151</v>
      </c>
      <c r="S94" s="11">
        <v>391</v>
      </c>
      <c r="T94" s="28"/>
      <c r="U94" s="65">
        <v>9.4629629629629632E-4</v>
      </c>
      <c r="V94" s="65">
        <v>3.1503472222222224E-3</v>
      </c>
      <c r="W94" s="9"/>
      <c r="X94" s="11"/>
      <c r="Y94" s="28"/>
      <c r="Z94" s="65"/>
      <c r="AA94" s="65"/>
      <c r="AB94" s="9"/>
      <c r="AC94" s="11"/>
      <c r="AD94" s="35"/>
      <c r="AE94" s="65"/>
      <c r="AF94" s="65"/>
      <c r="AG94" s="36">
        <f t="shared" si="18"/>
        <v>0</v>
      </c>
      <c r="AH94" s="36">
        <f t="shared" si="19"/>
        <v>0</v>
      </c>
      <c r="AI94" s="36">
        <f t="shared" si="20"/>
        <v>0</v>
      </c>
      <c r="AJ94" s="36">
        <f t="shared" si="21"/>
        <v>0</v>
      </c>
      <c r="AK94" s="36">
        <f t="shared" si="22"/>
        <v>0</v>
      </c>
      <c r="AL94" s="15">
        <f t="shared" si="23"/>
        <v>0</v>
      </c>
      <c r="AM94" s="16">
        <f t="shared" si="24"/>
        <v>0</v>
      </c>
      <c r="AN94" s="17">
        <f t="shared" si="25"/>
        <v>0</v>
      </c>
      <c r="AO94" s="207">
        <f t="shared" si="26"/>
        <v>0</v>
      </c>
    </row>
    <row r="95" spans="1:41" ht="12" customHeight="1">
      <c r="A95" s="141" t="s">
        <v>151</v>
      </c>
      <c r="B95" s="33" t="s">
        <v>419</v>
      </c>
      <c r="C95" s="10" t="s">
        <v>270</v>
      </c>
      <c r="D95" s="11" t="s">
        <v>19</v>
      </c>
      <c r="E95" s="24">
        <v>2005</v>
      </c>
      <c r="F95" s="11" t="s">
        <v>55</v>
      </c>
      <c r="G95" s="12" t="s">
        <v>510</v>
      </c>
      <c r="H95" s="9"/>
      <c r="I95" s="11"/>
      <c r="J95" s="28"/>
      <c r="K95" s="65"/>
      <c r="L95" s="65"/>
      <c r="M95" s="9"/>
      <c r="N95" s="11"/>
      <c r="O95" s="28"/>
      <c r="P95" s="65"/>
      <c r="Q95" s="65"/>
      <c r="R95" s="9" t="s">
        <v>151</v>
      </c>
      <c r="S95" s="11">
        <v>484</v>
      </c>
      <c r="T95" s="28"/>
      <c r="U95" s="65">
        <v>9.2824074074074076E-4</v>
      </c>
      <c r="V95" s="65">
        <v>2.6415509259259261E-3</v>
      </c>
      <c r="W95" s="9"/>
      <c r="X95" s="11"/>
      <c r="Y95" s="28"/>
      <c r="Z95" s="65"/>
      <c r="AA95" s="65"/>
      <c r="AB95" s="9"/>
      <c r="AC95" s="11"/>
      <c r="AD95" s="35"/>
      <c r="AE95" s="65"/>
      <c r="AF95" s="65"/>
      <c r="AG95" s="36">
        <f t="shared" si="18"/>
        <v>0</v>
      </c>
      <c r="AH95" s="36">
        <f t="shared" si="19"/>
        <v>0</v>
      </c>
      <c r="AI95" s="36">
        <f t="shared" si="20"/>
        <v>0</v>
      </c>
      <c r="AJ95" s="36">
        <f t="shared" si="21"/>
        <v>0</v>
      </c>
      <c r="AK95" s="36">
        <f t="shared" si="22"/>
        <v>0</v>
      </c>
      <c r="AL95" s="15">
        <f t="shared" si="23"/>
        <v>0</v>
      </c>
      <c r="AM95" s="16">
        <f t="shared" si="24"/>
        <v>0</v>
      </c>
      <c r="AN95" s="17">
        <f t="shared" si="25"/>
        <v>0</v>
      </c>
      <c r="AO95" s="207">
        <f t="shared" si="26"/>
        <v>0</v>
      </c>
    </row>
    <row r="96" spans="1:41" ht="12" customHeight="1">
      <c r="A96" s="141" t="s">
        <v>151</v>
      </c>
      <c r="B96" s="33" t="s">
        <v>307</v>
      </c>
      <c r="C96" s="10" t="s">
        <v>308</v>
      </c>
      <c r="D96" s="11" t="s">
        <v>19</v>
      </c>
      <c r="E96" s="24">
        <v>2005</v>
      </c>
      <c r="F96" s="11" t="s">
        <v>277</v>
      </c>
      <c r="G96" s="12" t="s">
        <v>524</v>
      </c>
      <c r="H96" s="9"/>
      <c r="I96" s="11"/>
      <c r="J96" s="28"/>
      <c r="K96" s="65"/>
      <c r="L96" s="65"/>
      <c r="M96" s="9" t="s">
        <v>151</v>
      </c>
      <c r="N96" s="11">
        <v>401</v>
      </c>
      <c r="O96" s="28"/>
      <c r="P96" s="65">
        <v>1.0508101851851852E-3</v>
      </c>
      <c r="Q96" s="65">
        <v>2.9386574074074072E-3</v>
      </c>
      <c r="R96" s="9" t="s">
        <v>151</v>
      </c>
      <c r="S96" s="11">
        <v>446</v>
      </c>
      <c r="T96" s="28"/>
      <c r="U96" s="65">
        <v>9.9629629629629634E-4</v>
      </c>
      <c r="V96" s="65">
        <v>2.7591435185185184E-3</v>
      </c>
      <c r="W96" s="9"/>
      <c r="X96" s="11"/>
      <c r="Y96" s="28"/>
      <c r="Z96" s="65"/>
      <c r="AA96" s="65"/>
      <c r="AB96" s="9"/>
      <c r="AC96" s="11"/>
      <c r="AD96" s="35"/>
      <c r="AE96" s="65"/>
      <c r="AF96" s="65"/>
      <c r="AG96" s="36">
        <f t="shared" si="18"/>
        <v>0</v>
      </c>
      <c r="AH96" s="36">
        <f t="shared" si="19"/>
        <v>0</v>
      </c>
      <c r="AI96" s="36">
        <f t="shared" si="20"/>
        <v>0</v>
      </c>
      <c r="AJ96" s="36">
        <f t="shared" si="21"/>
        <v>0</v>
      </c>
      <c r="AK96" s="36">
        <f t="shared" si="22"/>
        <v>0</v>
      </c>
      <c r="AL96" s="15">
        <f t="shared" si="23"/>
        <v>0</v>
      </c>
      <c r="AM96" s="16">
        <f t="shared" si="24"/>
        <v>0</v>
      </c>
      <c r="AN96" s="17">
        <f t="shared" si="25"/>
        <v>0</v>
      </c>
      <c r="AO96" s="207">
        <f t="shared" si="26"/>
        <v>0</v>
      </c>
    </row>
    <row r="97" spans="1:41" ht="12" customHeight="1">
      <c r="A97" s="141" t="s">
        <v>151</v>
      </c>
      <c r="B97" s="33" t="s">
        <v>198</v>
      </c>
      <c r="C97" s="10" t="s">
        <v>43</v>
      </c>
      <c r="D97" s="11" t="s">
        <v>19</v>
      </c>
      <c r="E97" s="24">
        <v>2005</v>
      </c>
      <c r="F97" s="24" t="s">
        <v>55</v>
      </c>
      <c r="G97" s="12" t="s">
        <v>531</v>
      </c>
      <c r="H97" s="9" t="s">
        <v>151</v>
      </c>
      <c r="I97" s="11">
        <v>408</v>
      </c>
      <c r="J97" s="28"/>
      <c r="K97" s="65">
        <v>9.9652777777777782E-4</v>
      </c>
      <c r="L97" s="65">
        <v>3.4174768518518517E-3</v>
      </c>
      <c r="M97" s="9"/>
      <c r="N97" s="11"/>
      <c r="O97" s="28"/>
      <c r="P97" s="65"/>
      <c r="Q97" s="65"/>
      <c r="R97" s="9" t="s">
        <v>151</v>
      </c>
      <c r="S97" s="11">
        <v>394</v>
      </c>
      <c r="T97" s="28"/>
      <c r="U97" s="65">
        <v>9.2106481481481477E-4</v>
      </c>
      <c r="V97" s="65">
        <v>3.1722222222222221E-3</v>
      </c>
      <c r="W97" s="9"/>
      <c r="X97" s="11"/>
      <c r="Y97" s="28"/>
      <c r="Z97" s="65"/>
      <c r="AA97" s="65"/>
      <c r="AB97" s="9"/>
      <c r="AC97" s="11"/>
      <c r="AD97" s="35"/>
      <c r="AE97" s="65"/>
      <c r="AF97" s="65"/>
      <c r="AG97" s="36">
        <f t="shared" si="18"/>
        <v>0</v>
      </c>
      <c r="AH97" s="36">
        <f t="shared" si="19"/>
        <v>0</v>
      </c>
      <c r="AI97" s="36">
        <f t="shared" si="20"/>
        <v>0</v>
      </c>
      <c r="AJ97" s="36">
        <f t="shared" si="21"/>
        <v>0</v>
      </c>
      <c r="AK97" s="36">
        <f t="shared" si="22"/>
        <v>0</v>
      </c>
      <c r="AL97" s="15">
        <f t="shared" si="23"/>
        <v>0</v>
      </c>
      <c r="AM97" s="16">
        <f t="shared" si="24"/>
        <v>0</v>
      </c>
      <c r="AN97" s="17">
        <f t="shared" si="25"/>
        <v>0</v>
      </c>
      <c r="AO97" s="207">
        <f t="shared" si="26"/>
        <v>0</v>
      </c>
    </row>
    <row r="98" spans="1:41" ht="12" customHeight="1">
      <c r="A98" s="141" t="s">
        <v>151</v>
      </c>
      <c r="B98" s="33" t="s">
        <v>199</v>
      </c>
      <c r="C98" s="10" t="s">
        <v>43</v>
      </c>
      <c r="D98" s="11" t="s">
        <v>19</v>
      </c>
      <c r="E98" s="24">
        <v>2005</v>
      </c>
      <c r="F98" s="11" t="s">
        <v>55</v>
      </c>
      <c r="G98" s="12" t="s">
        <v>529</v>
      </c>
      <c r="H98" s="9" t="s">
        <v>151</v>
      </c>
      <c r="I98" s="11">
        <v>397</v>
      </c>
      <c r="J98" s="28"/>
      <c r="K98" s="65">
        <v>9.4386574074074078E-4</v>
      </c>
      <c r="L98" s="65">
        <v>3.6952546296296295E-3</v>
      </c>
      <c r="M98" s="9"/>
      <c r="N98" s="11"/>
      <c r="O98" s="28"/>
      <c r="P98" s="65"/>
      <c r="Q98" s="65"/>
      <c r="R98" s="9" t="s">
        <v>151</v>
      </c>
      <c r="S98" s="11">
        <v>399</v>
      </c>
      <c r="T98" s="28"/>
      <c r="U98" s="65">
        <v>8.7592592592592594E-4</v>
      </c>
      <c r="V98" s="65">
        <v>3.2065972222222218E-3</v>
      </c>
      <c r="W98" s="9"/>
      <c r="X98" s="11"/>
      <c r="Y98" s="28"/>
      <c r="Z98" s="65"/>
      <c r="AA98" s="65"/>
      <c r="AB98" s="9"/>
      <c r="AC98" s="11"/>
      <c r="AD98" s="35"/>
      <c r="AE98" s="65"/>
      <c r="AF98" s="65"/>
      <c r="AG98" s="36">
        <f t="shared" si="18"/>
        <v>0</v>
      </c>
      <c r="AH98" s="36">
        <f t="shared" si="19"/>
        <v>0</v>
      </c>
      <c r="AI98" s="36">
        <f t="shared" si="20"/>
        <v>0</v>
      </c>
      <c r="AJ98" s="36">
        <f t="shared" si="21"/>
        <v>0</v>
      </c>
      <c r="AK98" s="36">
        <f t="shared" si="22"/>
        <v>0</v>
      </c>
      <c r="AL98" s="15">
        <f t="shared" si="23"/>
        <v>0</v>
      </c>
      <c r="AM98" s="16">
        <f t="shared" si="24"/>
        <v>0</v>
      </c>
      <c r="AN98" s="17">
        <f t="shared" si="25"/>
        <v>0</v>
      </c>
      <c r="AO98" s="207">
        <f t="shared" si="26"/>
        <v>0</v>
      </c>
    </row>
    <row r="99" spans="1:41" ht="12" customHeight="1">
      <c r="A99" s="141" t="s">
        <v>151</v>
      </c>
      <c r="B99" s="33" t="s">
        <v>184</v>
      </c>
      <c r="C99" s="10" t="s">
        <v>43</v>
      </c>
      <c r="D99" s="11" t="s">
        <v>19</v>
      </c>
      <c r="E99" s="24">
        <v>2005</v>
      </c>
      <c r="F99" s="11" t="s">
        <v>55</v>
      </c>
      <c r="G99" s="12" t="s">
        <v>507</v>
      </c>
      <c r="H99" s="9" t="s">
        <v>151</v>
      </c>
      <c r="I99" s="11">
        <v>479</v>
      </c>
      <c r="J99" s="28"/>
      <c r="K99" s="65">
        <v>8.9340277777777779E-4</v>
      </c>
      <c r="L99" s="65">
        <v>2.902777777777778E-3</v>
      </c>
      <c r="M99" s="9"/>
      <c r="N99" s="11"/>
      <c r="O99" s="28"/>
      <c r="P99" s="65"/>
      <c r="Q99" s="65"/>
      <c r="R99" s="9" t="s">
        <v>151</v>
      </c>
      <c r="S99" s="11">
        <v>492</v>
      </c>
      <c r="T99" s="28"/>
      <c r="U99" s="65">
        <v>8.2777777777777765E-4</v>
      </c>
      <c r="V99" s="65">
        <v>2.7442129629629626E-3</v>
      </c>
      <c r="W99" s="9"/>
      <c r="X99" s="11"/>
      <c r="Y99" s="28"/>
      <c r="Z99" s="65"/>
      <c r="AA99" s="65"/>
      <c r="AB99" s="9"/>
      <c r="AC99" s="11"/>
      <c r="AD99" s="35"/>
      <c r="AE99" s="65"/>
      <c r="AF99" s="65"/>
      <c r="AG99" s="36">
        <f t="shared" si="18"/>
        <v>0</v>
      </c>
      <c r="AH99" s="36">
        <f t="shared" si="19"/>
        <v>0</v>
      </c>
      <c r="AI99" s="36">
        <f t="shared" si="20"/>
        <v>0</v>
      </c>
      <c r="AJ99" s="36">
        <f t="shared" si="21"/>
        <v>0</v>
      </c>
      <c r="AK99" s="36">
        <f t="shared" si="22"/>
        <v>0</v>
      </c>
      <c r="AL99" s="15">
        <f t="shared" si="23"/>
        <v>0</v>
      </c>
      <c r="AM99" s="16">
        <f t="shared" si="24"/>
        <v>0</v>
      </c>
      <c r="AN99" s="17">
        <f t="shared" si="25"/>
        <v>0</v>
      </c>
      <c r="AO99" s="207">
        <f t="shared" si="26"/>
        <v>0</v>
      </c>
    </row>
    <row r="100" spans="1:41" ht="12" customHeight="1">
      <c r="A100" s="141" t="s">
        <v>151</v>
      </c>
      <c r="B100" s="33" t="s">
        <v>195</v>
      </c>
      <c r="C100" s="10" t="s">
        <v>43</v>
      </c>
      <c r="D100" s="11" t="s">
        <v>19</v>
      </c>
      <c r="E100" s="24">
        <v>2005</v>
      </c>
      <c r="F100" s="11" t="s">
        <v>55</v>
      </c>
      <c r="G100" s="12" t="s">
        <v>527</v>
      </c>
      <c r="H100" s="9" t="s">
        <v>151</v>
      </c>
      <c r="I100" s="11">
        <v>430</v>
      </c>
      <c r="J100" s="28"/>
      <c r="K100" s="65">
        <v>9.6319444444444447E-4</v>
      </c>
      <c r="L100" s="65">
        <v>3.274305555555555E-3</v>
      </c>
      <c r="M100" s="9"/>
      <c r="N100" s="11"/>
      <c r="O100" s="28"/>
      <c r="P100" s="65"/>
      <c r="Q100" s="65"/>
      <c r="R100" s="9" t="s">
        <v>151</v>
      </c>
      <c r="S100" s="11">
        <v>442</v>
      </c>
      <c r="T100" s="28"/>
      <c r="U100" s="65">
        <v>8.611111111111111E-4</v>
      </c>
      <c r="V100" s="65">
        <v>2.9809027777777781E-3</v>
      </c>
      <c r="W100" s="9"/>
      <c r="X100" s="11"/>
      <c r="Y100" s="28"/>
      <c r="Z100" s="65"/>
      <c r="AA100" s="65"/>
      <c r="AB100" s="9"/>
      <c r="AC100" s="11"/>
      <c r="AD100" s="35"/>
      <c r="AE100" s="65"/>
      <c r="AF100" s="65"/>
      <c r="AG100" s="36">
        <f t="shared" si="18"/>
        <v>0</v>
      </c>
      <c r="AH100" s="36">
        <f t="shared" si="19"/>
        <v>0</v>
      </c>
      <c r="AI100" s="36">
        <f t="shared" si="20"/>
        <v>0</v>
      </c>
      <c r="AJ100" s="36">
        <f t="shared" si="21"/>
        <v>0</v>
      </c>
      <c r="AK100" s="36">
        <f t="shared" si="22"/>
        <v>0</v>
      </c>
      <c r="AL100" s="15">
        <f t="shared" si="23"/>
        <v>0</v>
      </c>
      <c r="AM100" s="16">
        <f t="shared" si="24"/>
        <v>0</v>
      </c>
      <c r="AN100" s="17">
        <f t="shared" si="25"/>
        <v>0</v>
      </c>
      <c r="AO100" s="207">
        <f t="shared" si="26"/>
        <v>0</v>
      </c>
    </row>
    <row r="101" spans="1:41" ht="12" customHeight="1">
      <c r="A101" s="141" t="s">
        <v>151</v>
      </c>
      <c r="B101" s="33" t="s">
        <v>424</v>
      </c>
      <c r="C101" s="10" t="s">
        <v>43</v>
      </c>
      <c r="D101" s="11" t="s">
        <v>19</v>
      </c>
      <c r="E101" s="24">
        <v>2005</v>
      </c>
      <c r="F101" s="11" t="s">
        <v>55</v>
      </c>
      <c r="G101" s="12" t="s">
        <v>526</v>
      </c>
      <c r="H101" s="9"/>
      <c r="I101" s="11"/>
      <c r="J101" s="28"/>
      <c r="K101" s="65"/>
      <c r="L101" s="65"/>
      <c r="M101" s="9"/>
      <c r="N101" s="11"/>
      <c r="O101" s="28"/>
      <c r="P101" s="65"/>
      <c r="Q101" s="65"/>
      <c r="R101" s="9" t="s">
        <v>151</v>
      </c>
      <c r="S101" s="11">
        <v>444</v>
      </c>
      <c r="T101" s="28"/>
      <c r="U101" s="65">
        <v>9.9074074074074082E-4</v>
      </c>
      <c r="V101" s="65">
        <v>2.7832175925925923E-3</v>
      </c>
      <c r="W101" s="9"/>
      <c r="X101" s="11"/>
      <c r="Y101" s="28"/>
      <c r="Z101" s="65"/>
      <c r="AA101" s="65"/>
      <c r="AB101" s="9"/>
      <c r="AC101" s="11"/>
      <c r="AD101" s="35"/>
      <c r="AE101" s="65"/>
      <c r="AF101" s="65"/>
      <c r="AG101" s="36">
        <f t="shared" si="18"/>
        <v>0</v>
      </c>
      <c r="AH101" s="36">
        <f t="shared" si="19"/>
        <v>0</v>
      </c>
      <c r="AI101" s="36">
        <f t="shared" si="20"/>
        <v>0</v>
      </c>
      <c r="AJ101" s="36">
        <f t="shared" si="21"/>
        <v>0</v>
      </c>
      <c r="AK101" s="36">
        <f t="shared" si="22"/>
        <v>0</v>
      </c>
      <c r="AL101" s="15">
        <f t="shared" si="23"/>
        <v>0</v>
      </c>
      <c r="AM101" s="16">
        <f t="shared" si="24"/>
        <v>0</v>
      </c>
      <c r="AN101" s="17">
        <f t="shared" si="25"/>
        <v>0</v>
      </c>
      <c r="AO101" s="207">
        <f t="shared" si="26"/>
        <v>0</v>
      </c>
    </row>
    <row r="102" spans="1:41" ht="12" customHeight="1">
      <c r="A102" s="141" t="s">
        <v>151</v>
      </c>
      <c r="B102" s="33" t="s">
        <v>423</v>
      </c>
      <c r="C102" s="10" t="s">
        <v>43</v>
      </c>
      <c r="D102" s="11" t="s">
        <v>19</v>
      </c>
      <c r="E102" s="24">
        <v>2005</v>
      </c>
      <c r="F102" s="11" t="s">
        <v>55</v>
      </c>
      <c r="G102" s="12" t="s">
        <v>522</v>
      </c>
      <c r="H102" s="9"/>
      <c r="I102" s="11"/>
      <c r="J102" s="28"/>
      <c r="K102" s="65"/>
      <c r="L102" s="65"/>
      <c r="M102" s="9"/>
      <c r="N102" s="11"/>
      <c r="O102" s="28"/>
      <c r="P102" s="65"/>
      <c r="Q102" s="65"/>
      <c r="R102" s="9" t="s">
        <v>151</v>
      </c>
      <c r="S102" s="11">
        <v>454</v>
      </c>
      <c r="T102" s="28"/>
      <c r="U102" s="65">
        <v>9.7754629629629624E-4</v>
      </c>
      <c r="V102" s="65">
        <v>2.7425925925925929E-3</v>
      </c>
      <c r="W102" s="9"/>
      <c r="X102" s="11"/>
      <c r="Y102" s="28"/>
      <c r="Z102" s="65"/>
      <c r="AA102" s="65"/>
      <c r="AB102" s="9"/>
      <c r="AC102" s="11"/>
      <c r="AD102" s="35"/>
      <c r="AE102" s="65"/>
      <c r="AF102" s="65"/>
      <c r="AG102" s="36">
        <f t="shared" si="18"/>
        <v>0</v>
      </c>
      <c r="AH102" s="36">
        <f t="shared" si="19"/>
        <v>0</v>
      </c>
      <c r="AI102" s="36">
        <f t="shared" si="20"/>
        <v>0</v>
      </c>
      <c r="AJ102" s="36">
        <f t="shared" si="21"/>
        <v>0</v>
      </c>
      <c r="AK102" s="36">
        <f t="shared" si="22"/>
        <v>0</v>
      </c>
      <c r="AL102" s="15">
        <f t="shared" si="23"/>
        <v>0</v>
      </c>
      <c r="AM102" s="16">
        <f t="shared" si="24"/>
        <v>0</v>
      </c>
      <c r="AN102" s="17">
        <f t="shared" si="25"/>
        <v>0</v>
      </c>
      <c r="AO102" s="207">
        <f t="shared" si="26"/>
        <v>0</v>
      </c>
    </row>
    <row r="103" spans="1:41" ht="12" customHeight="1">
      <c r="A103" s="141" t="s">
        <v>151</v>
      </c>
      <c r="B103" s="33" t="s">
        <v>416</v>
      </c>
      <c r="C103" s="10" t="s">
        <v>43</v>
      </c>
      <c r="D103" s="11" t="s">
        <v>19</v>
      </c>
      <c r="E103" s="24">
        <v>2005</v>
      </c>
      <c r="F103" s="11" t="s">
        <v>55</v>
      </c>
      <c r="G103" s="12" t="s">
        <v>504</v>
      </c>
      <c r="H103" s="9"/>
      <c r="I103" s="11"/>
      <c r="J103" s="28"/>
      <c r="K103" s="65"/>
      <c r="L103" s="65"/>
      <c r="M103" s="9"/>
      <c r="N103" s="11"/>
      <c r="O103" s="28"/>
      <c r="P103" s="65"/>
      <c r="Q103" s="65"/>
      <c r="R103" s="9" t="s">
        <v>151</v>
      </c>
      <c r="S103" s="11">
        <v>499</v>
      </c>
      <c r="T103" s="28"/>
      <c r="U103" s="65">
        <v>8.1782407407407411E-4</v>
      </c>
      <c r="V103" s="65">
        <v>2.7180555555555556E-3</v>
      </c>
      <c r="W103" s="9"/>
      <c r="X103" s="11"/>
      <c r="Y103" s="28"/>
      <c r="Z103" s="65"/>
      <c r="AA103" s="65"/>
      <c r="AB103" s="9"/>
      <c r="AC103" s="11"/>
      <c r="AD103" s="35"/>
      <c r="AE103" s="65"/>
      <c r="AF103" s="65"/>
      <c r="AG103" s="36">
        <f t="shared" si="18"/>
        <v>0</v>
      </c>
      <c r="AH103" s="36">
        <f t="shared" si="19"/>
        <v>0</v>
      </c>
      <c r="AI103" s="36">
        <f t="shared" si="20"/>
        <v>0</v>
      </c>
      <c r="AJ103" s="36">
        <f t="shared" si="21"/>
        <v>0</v>
      </c>
      <c r="AK103" s="36">
        <f t="shared" si="22"/>
        <v>0</v>
      </c>
      <c r="AL103" s="15">
        <f t="shared" si="23"/>
        <v>0</v>
      </c>
      <c r="AM103" s="16">
        <f t="shared" si="24"/>
        <v>0</v>
      </c>
      <c r="AN103" s="17">
        <f t="shared" si="25"/>
        <v>0</v>
      </c>
      <c r="AO103" s="207">
        <f t="shared" si="26"/>
        <v>0</v>
      </c>
    </row>
    <row r="104" spans="1:41" ht="12" customHeight="1">
      <c r="A104" s="141" t="s">
        <v>151</v>
      </c>
      <c r="B104" s="33" t="s">
        <v>193</v>
      </c>
      <c r="C104" s="10" t="s">
        <v>43</v>
      </c>
      <c r="D104" s="11" t="s">
        <v>19</v>
      </c>
      <c r="E104" s="24">
        <v>2005</v>
      </c>
      <c r="F104" s="11" t="s">
        <v>55</v>
      </c>
      <c r="G104" s="12" t="s">
        <v>502</v>
      </c>
      <c r="H104" s="9" t="s">
        <v>151</v>
      </c>
      <c r="I104" s="11">
        <v>435</v>
      </c>
      <c r="J104" s="28"/>
      <c r="K104" s="65">
        <v>9.9976851851851854E-4</v>
      </c>
      <c r="L104" s="65">
        <v>3.1039351851851853E-3</v>
      </c>
      <c r="M104" s="9"/>
      <c r="N104" s="11"/>
      <c r="O104" s="28"/>
      <c r="P104" s="65"/>
      <c r="Q104" s="65"/>
      <c r="R104" s="9" t="s">
        <v>151</v>
      </c>
      <c r="S104" s="11">
        <v>501</v>
      </c>
      <c r="T104" s="28"/>
      <c r="U104" s="65">
        <v>8.7962962962962962E-4</v>
      </c>
      <c r="V104" s="65">
        <v>2.6120370370370373E-3</v>
      </c>
      <c r="W104" s="9"/>
      <c r="X104" s="11"/>
      <c r="Y104" s="28"/>
      <c r="Z104" s="65"/>
      <c r="AA104" s="65"/>
      <c r="AB104" s="9"/>
      <c r="AC104" s="11"/>
      <c r="AD104" s="35"/>
      <c r="AE104" s="65"/>
      <c r="AF104" s="65"/>
      <c r="AG104" s="36">
        <f t="shared" ref="AG104:AG129" si="27">J104</f>
        <v>0</v>
      </c>
      <c r="AH104" s="36">
        <f t="shared" ref="AH104:AH129" si="28">O104</f>
        <v>0</v>
      </c>
      <c r="AI104" s="36">
        <f t="shared" ref="AI104:AI129" si="29">T104</f>
        <v>0</v>
      </c>
      <c r="AJ104" s="36">
        <f t="shared" ref="AJ104:AJ129" si="30">Y104</f>
        <v>0</v>
      </c>
      <c r="AK104" s="36">
        <f t="shared" ref="AK104:AK129" si="31">AD104</f>
        <v>0</v>
      </c>
      <c r="AL104" s="15">
        <f t="shared" ref="AL104:AL129" si="32">LARGE(AG104:AK104,1)</f>
        <v>0</v>
      </c>
      <c r="AM104" s="16">
        <f t="shared" ref="AM104:AM129" si="33">LARGE(AG104:AK104,2)</f>
        <v>0</v>
      </c>
      <c r="AN104" s="17">
        <f t="shared" ref="AN104:AN129" si="34">LARGE(AG104:AK104,3)</f>
        <v>0</v>
      </c>
      <c r="AO104" s="207">
        <f t="shared" ref="AO104:AO129" si="35">SUM(AL104:AN104)</f>
        <v>0</v>
      </c>
    </row>
    <row r="105" spans="1:41" ht="12" customHeight="1">
      <c r="A105" s="141" t="s">
        <v>151</v>
      </c>
      <c r="B105" s="33" t="s">
        <v>430</v>
      </c>
      <c r="C105" s="10" t="s">
        <v>285</v>
      </c>
      <c r="D105" s="11" t="s">
        <v>19</v>
      </c>
      <c r="E105" s="24">
        <v>2005</v>
      </c>
      <c r="F105" s="11" t="s">
        <v>60</v>
      </c>
      <c r="G105" s="12" t="s">
        <v>534</v>
      </c>
      <c r="H105" s="9"/>
      <c r="I105" s="11"/>
      <c r="J105" s="28"/>
      <c r="K105" s="65"/>
      <c r="L105" s="65"/>
      <c r="M105" s="9"/>
      <c r="N105" s="11"/>
      <c r="O105" s="28"/>
      <c r="P105" s="65"/>
      <c r="Q105" s="65"/>
      <c r="R105" s="9" t="s">
        <v>151</v>
      </c>
      <c r="S105" s="11">
        <v>150</v>
      </c>
      <c r="T105" s="28"/>
      <c r="U105" s="65">
        <v>1.3145833333333334E-3</v>
      </c>
      <c r="V105" s="65"/>
      <c r="W105" s="9"/>
      <c r="X105" s="11"/>
      <c r="Y105" s="28"/>
      <c r="Z105" s="65"/>
      <c r="AA105" s="65"/>
      <c r="AB105" s="9"/>
      <c r="AC105" s="11"/>
      <c r="AD105" s="35"/>
      <c r="AE105" s="65"/>
      <c r="AF105" s="65"/>
      <c r="AG105" s="36">
        <f t="shared" si="27"/>
        <v>0</v>
      </c>
      <c r="AH105" s="36">
        <f t="shared" si="28"/>
        <v>0</v>
      </c>
      <c r="AI105" s="36">
        <f t="shared" si="29"/>
        <v>0</v>
      </c>
      <c r="AJ105" s="36">
        <f t="shared" si="30"/>
        <v>0</v>
      </c>
      <c r="AK105" s="36">
        <f t="shared" si="31"/>
        <v>0</v>
      </c>
      <c r="AL105" s="15">
        <f t="shared" si="32"/>
        <v>0</v>
      </c>
      <c r="AM105" s="16">
        <f t="shared" si="33"/>
        <v>0</v>
      </c>
      <c r="AN105" s="17">
        <f t="shared" si="34"/>
        <v>0</v>
      </c>
      <c r="AO105" s="207">
        <f t="shared" si="35"/>
        <v>0</v>
      </c>
    </row>
    <row r="106" spans="1:41" ht="12" customHeight="1">
      <c r="A106" s="141" t="s">
        <v>151</v>
      </c>
      <c r="B106" s="33" t="s">
        <v>517</v>
      </c>
      <c r="C106" s="10" t="s">
        <v>272</v>
      </c>
      <c r="D106" s="11" t="s">
        <v>19</v>
      </c>
      <c r="E106" s="24">
        <v>2005</v>
      </c>
      <c r="F106" s="11" t="s">
        <v>355</v>
      </c>
      <c r="G106" s="12" t="s">
        <v>518</v>
      </c>
      <c r="H106" s="9"/>
      <c r="I106" s="11"/>
      <c r="J106" s="28"/>
      <c r="K106" s="65"/>
      <c r="L106" s="65"/>
      <c r="M106" s="9" t="s">
        <v>151</v>
      </c>
      <c r="N106" s="11">
        <v>456</v>
      </c>
      <c r="O106" s="28"/>
      <c r="P106" s="65">
        <v>1.0065972222222223E-3</v>
      </c>
      <c r="Q106" s="65">
        <v>2.6875000000000002E-3</v>
      </c>
      <c r="R106" s="9" t="s">
        <v>151</v>
      </c>
      <c r="S106" s="11">
        <v>466</v>
      </c>
      <c r="T106" s="28"/>
      <c r="U106" s="65">
        <v>1.0240740740740742E-3</v>
      </c>
      <c r="V106" s="65">
        <v>2.6018518518518517E-3</v>
      </c>
      <c r="W106" s="9"/>
      <c r="X106" s="11"/>
      <c r="Y106" s="28"/>
      <c r="Z106" s="65"/>
      <c r="AA106" s="65"/>
      <c r="AB106" s="9"/>
      <c r="AC106" s="11"/>
      <c r="AD106" s="35"/>
      <c r="AE106" s="65"/>
      <c r="AF106" s="65"/>
      <c r="AG106" s="36">
        <f t="shared" si="27"/>
        <v>0</v>
      </c>
      <c r="AH106" s="36">
        <f t="shared" si="28"/>
        <v>0</v>
      </c>
      <c r="AI106" s="36">
        <f t="shared" si="29"/>
        <v>0</v>
      </c>
      <c r="AJ106" s="36">
        <f t="shared" si="30"/>
        <v>0</v>
      </c>
      <c r="AK106" s="36">
        <f t="shared" si="31"/>
        <v>0</v>
      </c>
      <c r="AL106" s="15">
        <f t="shared" si="32"/>
        <v>0</v>
      </c>
      <c r="AM106" s="16">
        <f t="shared" si="33"/>
        <v>0</v>
      </c>
      <c r="AN106" s="17">
        <f t="shared" si="34"/>
        <v>0</v>
      </c>
      <c r="AO106" s="207">
        <f t="shared" si="35"/>
        <v>0</v>
      </c>
    </row>
    <row r="107" spans="1:41" ht="12" customHeight="1">
      <c r="A107" s="141" t="s">
        <v>151</v>
      </c>
      <c r="B107" s="33" t="s">
        <v>188</v>
      </c>
      <c r="C107" s="10" t="s">
        <v>9</v>
      </c>
      <c r="D107" s="11" t="s">
        <v>19</v>
      </c>
      <c r="E107" s="24">
        <v>2005</v>
      </c>
      <c r="F107" s="11" t="s">
        <v>57</v>
      </c>
      <c r="G107" s="12" t="s">
        <v>565</v>
      </c>
      <c r="H107" s="9" t="s">
        <v>151</v>
      </c>
      <c r="I107" s="11">
        <v>455</v>
      </c>
      <c r="J107" s="28"/>
      <c r="K107" s="65">
        <v>9.8634259259259248E-4</v>
      </c>
      <c r="L107" s="65">
        <v>2.8952546296296296E-3</v>
      </c>
      <c r="M107" s="9" t="s">
        <v>151</v>
      </c>
      <c r="N107" s="11">
        <v>495</v>
      </c>
      <c r="O107" s="28"/>
      <c r="P107" s="65">
        <v>8.9328703703703705E-4</v>
      </c>
      <c r="Q107" s="65">
        <v>2.6324074074074075E-3</v>
      </c>
      <c r="R107" s="9"/>
      <c r="S107" s="11"/>
      <c r="T107" s="28"/>
      <c r="U107" s="65"/>
      <c r="V107" s="65"/>
      <c r="W107" s="9"/>
      <c r="X107" s="11"/>
      <c r="Y107" s="28"/>
      <c r="Z107" s="65"/>
      <c r="AA107" s="65"/>
      <c r="AB107" s="9"/>
      <c r="AC107" s="11"/>
      <c r="AD107" s="35"/>
      <c r="AE107" s="65"/>
      <c r="AF107" s="65"/>
      <c r="AG107" s="36">
        <f t="shared" si="27"/>
        <v>0</v>
      </c>
      <c r="AH107" s="36">
        <f t="shared" si="28"/>
        <v>0</v>
      </c>
      <c r="AI107" s="36">
        <f t="shared" si="29"/>
        <v>0</v>
      </c>
      <c r="AJ107" s="36">
        <f t="shared" si="30"/>
        <v>0</v>
      </c>
      <c r="AK107" s="36">
        <f t="shared" si="31"/>
        <v>0</v>
      </c>
      <c r="AL107" s="15">
        <f t="shared" si="32"/>
        <v>0</v>
      </c>
      <c r="AM107" s="16">
        <f t="shared" si="33"/>
        <v>0</v>
      </c>
      <c r="AN107" s="17">
        <f t="shared" si="34"/>
        <v>0</v>
      </c>
      <c r="AO107" s="207">
        <f t="shared" si="35"/>
        <v>0</v>
      </c>
    </row>
    <row r="108" spans="1:41" ht="12" customHeight="1">
      <c r="A108" s="141" t="s">
        <v>151</v>
      </c>
      <c r="B108" s="33" t="s">
        <v>187</v>
      </c>
      <c r="C108" s="10" t="s">
        <v>144</v>
      </c>
      <c r="D108" s="11" t="s">
        <v>91</v>
      </c>
      <c r="E108" s="24">
        <v>2004</v>
      </c>
      <c r="F108" s="11"/>
      <c r="G108" s="12"/>
      <c r="H108" s="9" t="s">
        <v>151</v>
      </c>
      <c r="I108" s="11">
        <v>458</v>
      </c>
      <c r="J108" s="28"/>
      <c r="K108" s="65">
        <v>1.0113425925925925E-3</v>
      </c>
      <c r="L108" s="65">
        <v>2.8043981481481479E-3</v>
      </c>
      <c r="M108" s="9"/>
      <c r="N108" s="11"/>
      <c r="O108" s="28"/>
      <c r="P108" s="65"/>
      <c r="Q108" s="65"/>
      <c r="R108" s="9"/>
      <c r="S108" s="11"/>
      <c r="T108" s="28"/>
      <c r="U108" s="65"/>
      <c r="V108" s="65"/>
      <c r="W108" s="9"/>
      <c r="X108" s="11"/>
      <c r="Y108" s="28"/>
      <c r="Z108" s="65"/>
      <c r="AA108" s="65"/>
      <c r="AB108" s="9"/>
      <c r="AC108" s="11"/>
      <c r="AD108" s="35"/>
      <c r="AE108" s="65"/>
      <c r="AF108" s="65"/>
      <c r="AG108" s="36">
        <f t="shared" si="27"/>
        <v>0</v>
      </c>
      <c r="AH108" s="36">
        <f t="shared" si="28"/>
        <v>0</v>
      </c>
      <c r="AI108" s="36">
        <f t="shared" si="29"/>
        <v>0</v>
      </c>
      <c r="AJ108" s="36">
        <f t="shared" si="30"/>
        <v>0</v>
      </c>
      <c r="AK108" s="36">
        <f t="shared" si="31"/>
        <v>0</v>
      </c>
      <c r="AL108" s="15">
        <f t="shared" si="32"/>
        <v>0</v>
      </c>
      <c r="AM108" s="16">
        <f t="shared" si="33"/>
        <v>0</v>
      </c>
      <c r="AN108" s="17">
        <f t="shared" si="34"/>
        <v>0</v>
      </c>
      <c r="AO108" s="207">
        <f t="shared" si="35"/>
        <v>0</v>
      </c>
    </row>
    <row r="109" spans="1:41" ht="12" customHeight="1">
      <c r="A109" s="141" t="s">
        <v>151</v>
      </c>
      <c r="B109" s="33" t="s">
        <v>135</v>
      </c>
      <c r="C109" s="10" t="s">
        <v>144</v>
      </c>
      <c r="D109" s="11" t="s">
        <v>91</v>
      </c>
      <c r="E109" s="24">
        <v>2003</v>
      </c>
      <c r="F109" s="11"/>
      <c r="G109" s="12"/>
      <c r="H109" s="9" t="s">
        <v>151</v>
      </c>
      <c r="I109" s="11">
        <v>499</v>
      </c>
      <c r="J109" s="28"/>
      <c r="K109" s="65">
        <v>8.2453703703703714E-4</v>
      </c>
      <c r="L109" s="65">
        <v>2.8851851851851851E-3</v>
      </c>
      <c r="M109" s="9"/>
      <c r="N109" s="11"/>
      <c r="O109" s="28"/>
      <c r="P109" s="65"/>
      <c r="Q109" s="65"/>
      <c r="R109" s="9"/>
      <c r="S109" s="11"/>
      <c r="T109" s="28"/>
      <c r="U109" s="65"/>
      <c r="V109" s="65"/>
      <c r="W109" s="9"/>
      <c r="X109" s="11"/>
      <c r="Y109" s="28"/>
      <c r="Z109" s="65"/>
      <c r="AA109" s="65"/>
      <c r="AB109" s="9"/>
      <c r="AC109" s="11"/>
      <c r="AD109" s="35"/>
      <c r="AE109" s="65"/>
      <c r="AF109" s="65"/>
      <c r="AG109" s="36">
        <f t="shared" si="27"/>
        <v>0</v>
      </c>
      <c r="AH109" s="36">
        <f t="shared" si="28"/>
        <v>0</v>
      </c>
      <c r="AI109" s="36">
        <f t="shared" si="29"/>
        <v>0</v>
      </c>
      <c r="AJ109" s="36">
        <f t="shared" si="30"/>
        <v>0</v>
      </c>
      <c r="AK109" s="36">
        <f t="shared" si="31"/>
        <v>0</v>
      </c>
      <c r="AL109" s="15">
        <f t="shared" si="32"/>
        <v>0</v>
      </c>
      <c r="AM109" s="16">
        <f t="shared" si="33"/>
        <v>0</v>
      </c>
      <c r="AN109" s="17">
        <f t="shared" si="34"/>
        <v>0</v>
      </c>
      <c r="AO109" s="207">
        <f t="shared" si="35"/>
        <v>0</v>
      </c>
    </row>
    <row r="110" spans="1:41" ht="12" customHeight="1">
      <c r="A110" s="141" t="s">
        <v>151</v>
      </c>
      <c r="B110" s="33" t="s">
        <v>295</v>
      </c>
      <c r="C110" s="10" t="s">
        <v>137</v>
      </c>
      <c r="D110" s="11" t="s">
        <v>19</v>
      </c>
      <c r="E110" s="24">
        <v>2005</v>
      </c>
      <c r="F110" s="11" t="s">
        <v>60</v>
      </c>
      <c r="G110" s="12" t="s">
        <v>559</v>
      </c>
      <c r="H110" s="9"/>
      <c r="I110" s="11"/>
      <c r="J110" s="28"/>
      <c r="K110" s="65"/>
      <c r="L110" s="65"/>
      <c r="M110" s="9" t="s">
        <v>151</v>
      </c>
      <c r="N110" s="11">
        <v>484</v>
      </c>
      <c r="O110" s="28"/>
      <c r="P110" s="65">
        <v>8.787037037037037E-4</v>
      </c>
      <c r="Q110" s="65">
        <v>2.7186342592592592E-3</v>
      </c>
      <c r="R110" s="9"/>
      <c r="S110" s="11"/>
      <c r="T110" s="28"/>
      <c r="U110" s="65"/>
      <c r="V110" s="65"/>
      <c r="W110" s="9"/>
      <c r="X110" s="11"/>
      <c r="Y110" s="28"/>
      <c r="Z110" s="65"/>
      <c r="AA110" s="65"/>
      <c r="AB110" s="9"/>
      <c r="AC110" s="11"/>
      <c r="AD110" s="35"/>
      <c r="AE110" s="65"/>
      <c r="AF110" s="65"/>
      <c r="AG110" s="36">
        <f t="shared" si="27"/>
        <v>0</v>
      </c>
      <c r="AH110" s="36">
        <f t="shared" si="28"/>
        <v>0</v>
      </c>
      <c r="AI110" s="36">
        <f t="shared" si="29"/>
        <v>0</v>
      </c>
      <c r="AJ110" s="36">
        <f t="shared" si="30"/>
        <v>0</v>
      </c>
      <c r="AK110" s="36">
        <f t="shared" si="31"/>
        <v>0</v>
      </c>
      <c r="AL110" s="15">
        <f t="shared" si="32"/>
        <v>0</v>
      </c>
      <c r="AM110" s="16">
        <f t="shared" si="33"/>
        <v>0</v>
      </c>
      <c r="AN110" s="17">
        <f t="shared" si="34"/>
        <v>0</v>
      </c>
      <c r="AO110" s="207">
        <f t="shared" si="35"/>
        <v>0</v>
      </c>
    </row>
    <row r="111" spans="1:41" ht="12" customHeight="1">
      <c r="A111" s="141" t="s">
        <v>151</v>
      </c>
      <c r="B111" s="33" t="s">
        <v>196</v>
      </c>
      <c r="C111" s="10" t="s">
        <v>197</v>
      </c>
      <c r="D111" s="11" t="s">
        <v>91</v>
      </c>
      <c r="E111" s="24">
        <v>2004</v>
      </c>
      <c r="F111" s="11"/>
      <c r="G111" s="12"/>
      <c r="H111" s="9" t="s">
        <v>151</v>
      </c>
      <c r="I111" s="11">
        <v>427</v>
      </c>
      <c r="J111" s="28"/>
      <c r="K111" s="65">
        <v>1.0894675925925926E-3</v>
      </c>
      <c r="L111" s="65">
        <v>2.9206018518518517E-3</v>
      </c>
      <c r="M111" s="9"/>
      <c r="N111" s="11"/>
      <c r="O111" s="28"/>
      <c r="P111" s="65"/>
      <c r="Q111" s="65"/>
      <c r="R111" s="9"/>
      <c r="S111" s="11"/>
      <c r="T111" s="28"/>
      <c r="U111" s="65"/>
      <c r="V111" s="65"/>
      <c r="W111" s="9"/>
      <c r="X111" s="11"/>
      <c r="Y111" s="28"/>
      <c r="Z111" s="65"/>
      <c r="AA111" s="65"/>
      <c r="AB111" s="9"/>
      <c r="AC111" s="11"/>
      <c r="AD111" s="35"/>
      <c r="AE111" s="65"/>
      <c r="AF111" s="65"/>
      <c r="AG111" s="36">
        <f t="shared" si="27"/>
        <v>0</v>
      </c>
      <c r="AH111" s="36">
        <f t="shared" si="28"/>
        <v>0</v>
      </c>
      <c r="AI111" s="36">
        <f t="shared" si="29"/>
        <v>0</v>
      </c>
      <c r="AJ111" s="36">
        <f t="shared" si="30"/>
        <v>0</v>
      </c>
      <c r="AK111" s="36">
        <f t="shared" si="31"/>
        <v>0</v>
      </c>
      <c r="AL111" s="15">
        <f t="shared" si="32"/>
        <v>0</v>
      </c>
      <c r="AM111" s="16">
        <f t="shared" si="33"/>
        <v>0</v>
      </c>
      <c r="AN111" s="17">
        <f t="shared" si="34"/>
        <v>0</v>
      </c>
      <c r="AO111" s="207">
        <f t="shared" si="35"/>
        <v>0</v>
      </c>
    </row>
    <row r="112" spans="1:41" ht="12" customHeight="1">
      <c r="A112" s="141" t="s">
        <v>151</v>
      </c>
      <c r="B112" s="33" t="s">
        <v>179</v>
      </c>
      <c r="C112" s="10" t="s">
        <v>139</v>
      </c>
      <c r="D112" s="11" t="s">
        <v>91</v>
      </c>
      <c r="E112" s="24">
        <v>2004</v>
      </c>
      <c r="F112" s="11"/>
      <c r="G112" s="12"/>
      <c r="H112" s="9" t="s">
        <v>151</v>
      </c>
      <c r="I112" s="11">
        <v>500</v>
      </c>
      <c r="J112" s="28"/>
      <c r="K112" s="65">
        <v>8.1319444444444451E-4</v>
      </c>
      <c r="L112" s="65">
        <v>2.9074074074074072E-3</v>
      </c>
      <c r="M112" s="9"/>
      <c r="N112" s="11"/>
      <c r="O112" s="28"/>
      <c r="P112" s="65"/>
      <c r="Q112" s="65"/>
      <c r="R112" s="9"/>
      <c r="S112" s="11"/>
      <c r="T112" s="28"/>
      <c r="U112" s="65"/>
      <c r="V112" s="65"/>
      <c r="W112" s="9"/>
      <c r="X112" s="11"/>
      <c r="Y112" s="28"/>
      <c r="Z112" s="65"/>
      <c r="AA112" s="65"/>
      <c r="AB112" s="9"/>
      <c r="AC112" s="11"/>
      <c r="AD112" s="35"/>
      <c r="AE112" s="65"/>
      <c r="AF112" s="65"/>
      <c r="AG112" s="36">
        <f t="shared" si="27"/>
        <v>0</v>
      </c>
      <c r="AH112" s="36">
        <f t="shared" si="28"/>
        <v>0</v>
      </c>
      <c r="AI112" s="36">
        <f t="shared" si="29"/>
        <v>0</v>
      </c>
      <c r="AJ112" s="36">
        <f t="shared" si="30"/>
        <v>0</v>
      </c>
      <c r="AK112" s="36">
        <f t="shared" si="31"/>
        <v>0</v>
      </c>
      <c r="AL112" s="15">
        <f t="shared" si="32"/>
        <v>0</v>
      </c>
      <c r="AM112" s="16">
        <f t="shared" si="33"/>
        <v>0</v>
      </c>
      <c r="AN112" s="17">
        <f t="shared" si="34"/>
        <v>0</v>
      </c>
      <c r="AO112" s="207">
        <f t="shared" si="35"/>
        <v>0</v>
      </c>
    </row>
    <row r="113" spans="1:41" ht="12" customHeight="1">
      <c r="A113" s="141" t="s">
        <v>151</v>
      </c>
      <c r="B113" s="33" t="s">
        <v>181</v>
      </c>
      <c r="C113" s="10" t="s">
        <v>144</v>
      </c>
      <c r="D113" s="11" t="s">
        <v>91</v>
      </c>
      <c r="E113" s="24">
        <v>2003</v>
      </c>
      <c r="F113" s="11"/>
      <c r="G113" s="12"/>
      <c r="H113" s="9" t="s">
        <v>151</v>
      </c>
      <c r="I113" s="11">
        <v>493</v>
      </c>
      <c r="J113" s="28"/>
      <c r="K113" s="65">
        <v>8.7476851851851854E-4</v>
      </c>
      <c r="L113" s="65">
        <v>2.7962962962962963E-3</v>
      </c>
      <c r="M113" s="9"/>
      <c r="N113" s="11"/>
      <c r="O113" s="28"/>
      <c r="P113" s="65"/>
      <c r="Q113" s="65"/>
      <c r="R113" s="9"/>
      <c r="S113" s="11"/>
      <c r="T113" s="28"/>
      <c r="U113" s="65"/>
      <c r="V113" s="65"/>
      <c r="W113" s="9"/>
      <c r="X113" s="11"/>
      <c r="Y113" s="28"/>
      <c r="Z113" s="65"/>
      <c r="AA113" s="65"/>
      <c r="AB113" s="9"/>
      <c r="AC113" s="11"/>
      <c r="AD113" s="35"/>
      <c r="AE113" s="65"/>
      <c r="AF113" s="65"/>
      <c r="AG113" s="36">
        <f t="shared" si="27"/>
        <v>0</v>
      </c>
      <c r="AH113" s="36">
        <f t="shared" si="28"/>
        <v>0</v>
      </c>
      <c r="AI113" s="36">
        <f t="shared" si="29"/>
        <v>0</v>
      </c>
      <c r="AJ113" s="36">
        <f t="shared" si="30"/>
        <v>0</v>
      </c>
      <c r="AK113" s="36">
        <f t="shared" si="31"/>
        <v>0</v>
      </c>
      <c r="AL113" s="15">
        <f t="shared" si="32"/>
        <v>0</v>
      </c>
      <c r="AM113" s="16">
        <f t="shared" si="33"/>
        <v>0</v>
      </c>
      <c r="AN113" s="17">
        <f t="shared" si="34"/>
        <v>0</v>
      </c>
      <c r="AO113" s="207">
        <f t="shared" si="35"/>
        <v>0</v>
      </c>
    </row>
    <row r="114" spans="1:41" ht="12" customHeight="1">
      <c r="A114" s="141" t="s">
        <v>151</v>
      </c>
      <c r="B114" s="33" t="s">
        <v>294</v>
      </c>
      <c r="C114" s="10" t="s">
        <v>9</v>
      </c>
      <c r="D114" s="11" t="s">
        <v>19</v>
      </c>
      <c r="E114" s="24">
        <v>2006</v>
      </c>
      <c r="F114" s="11" t="s">
        <v>57</v>
      </c>
      <c r="G114" s="12" t="s">
        <v>558</v>
      </c>
      <c r="H114" s="9"/>
      <c r="I114" s="11"/>
      <c r="J114" s="28"/>
      <c r="K114" s="65"/>
      <c r="L114" s="65"/>
      <c r="M114" s="9" t="s">
        <v>151</v>
      </c>
      <c r="N114" s="11">
        <v>486</v>
      </c>
      <c r="O114" s="28"/>
      <c r="P114" s="65">
        <v>9.3090277777777778E-4</v>
      </c>
      <c r="Q114" s="65">
        <v>2.6244212962962966E-3</v>
      </c>
      <c r="R114" s="9"/>
      <c r="S114" s="11"/>
      <c r="T114" s="28"/>
      <c r="U114" s="65"/>
      <c r="V114" s="65"/>
      <c r="W114" s="9"/>
      <c r="X114" s="11"/>
      <c r="Y114" s="28"/>
      <c r="Z114" s="65"/>
      <c r="AA114" s="65"/>
      <c r="AB114" s="9"/>
      <c r="AC114" s="11"/>
      <c r="AD114" s="35"/>
      <c r="AE114" s="65"/>
      <c r="AF114" s="65"/>
      <c r="AG114" s="36">
        <f t="shared" si="27"/>
        <v>0</v>
      </c>
      <c r="AH114" s="36">
        <f t="shared" si="28"/>
        <v>0</v>
      </c>
      <c r="AI114" s="36">
        <f t="shared" si="29"/>
        <v>0</v>
      </c>
      <c r="AJ114" s="36">
        <f t="shared" si="30"/>
        <v>0</v>
      </c>
      <c r="AK114" s="36">
        <f t="shared" si="31"/>
        <v>0</v>
      </c>
      <c r="AL114" s="15">
        <f t="shared" si="32"/>
        <v>0</v>
      </c>
      <c r="AM114" s="16">
        <f t="shared" si="33"/>
        <v>0</v>
      </c>
      <c r="AN114" s="17">
        <f t="shared" si="34"/>
        <v>0</v>
      </c>
      <c r="AO114" s="207">
        <f t="shared" si="35"/>
        <v>0</v>
      </c>
    </row>
    <row r="115" spans="1:41" ht="12" customHeight="1">
      <c r="A115" s="141" t="s">
        <v>151</v>
      </c>
      <c r="B115" s="33" t="s">
        <v>192</v>
      </c>
      <c r="C115" s="10" t="s">
        <v>144</v>
      </c>
      <c r="D115" s="11" t="s">
        <v>91</v>
      </c>
      <c r="E115" s="24">
        <v>2004</v>
      </c>
      <c r="F115" s="11"/>
      <c r="G115" s="12"/>
      <c r="H115" s="9" t="s">
        <v>151</v>
      </c>
      <c r="I115" s="11">
        <v>436</v>
      </c>
      <c r="J115" s="28"/>
      <c r="K115" s="65">
        <v>1.0196759259259258E-3</v>
      </c>
      <c r="L115" s="65">
        <v>3.0260416666666665E-3</v>
      </c>
      <c r="M115" s="9"/>
      <c r="N115" s="11"/>
      <c r="O115" s="28"/>
      <c r="P115" s="65"/>
      <c r="Q115" s="65"/>
      <c r="R115" s="9"/>
      <c r="S115" s="11"/>
      <c r="T115" s="28"/>
      <c r="U115" s="65"/>
      <c r="V115" s="65"/>
      <c r="W115" s="9"/>
      <c r="X115" s="11"/>
      <c r="Y115" s="28"/>
      <c r="Z115" s="65"/>
      <c r="AA115" s="65"/>
      <c r="AB115" s="9"/>
      <c r="AC115" s="11"/>
      <c r="AD115" s="35"/>
      <c r="AE115" s="65"/>
      <c r="AF115" s="65"/>
      <c r="AG115" s="36">
        <f t="shared" si="27"/>
        <v>0</v>
      </c>
      <c r="AH115" s="36">
        <f t="shared" si="28"/>
        <v>0</v>
      </c>
      <c r="AI115" s="36">
        <f t="shared" si="29"/>
        <v>0</v>
      </c>
      <c r="AJ115" s="36">
        <f t="shared" si="30"/>
        <v>0</v>
      </c>
      <c r="AK115" s="36">
        <f t="shared" si="31"/>
        <v>0</v>
      </c>
      <c r="AL115" s="15">
        <f t="shared" si="32"/>
        <v>0</v>
      </c>
      <c r="AM115" s="16">
        <f t="shared" si="33"/>
        <v>0</v>
      </c>
      <c r="AN115" s="17">
        <f t="shared" si="34"/>
        <v>0</v>
      </c>
      <c r="AO115" s="207">
        <f t="shared" si="35"/>
        <v>0</v>
      </c>
    </row>
    <row r="116" spans="1:41" ht="12" customHeight="1">
      <c r="A116" s="141" t="s">
        <v>151</v>
      </c>
      <c r="B116" s="33" t="s">
        <v>300</v>
      </c>
      <c r="C116" s="10" t="s">
        <v>46</v>
      </c>
      <c r="D116" s="11" t="s">
        <v>19</v>
      </c>
      <c r="E116" s="24">
        <v>2005</v>
      </c>
      <c r="F116" s="11" t="s">
        <v>355</v>
      </c>
      <c r="G116" s="12" t="s">
        <v>554</v>
      </c>
      <c r="H116" s="9"/>
      <c r="I116" s="11"/>
      <c r="J116" s="28"/>
      <c r="K116" s="65"/>
      <c r="L116" s="65"/>
      <c r="M116" s="9" t="s">
        <v>151</v>
      </c>
      <c r="N116" s="11">
        <v>462</v>
      </c>
      <c r="O116" s="28"/>
      <c r="P116" s="65">
        <v>8.4641203703703712E-4</v>
      </c>
      <c r="Q116" s="65">
        <v>2.8917824074074071E-3</v>
      </c>
      <c r="R116" s="9"/>
      <c r="S116" s="11"/>
      <c r="T116" s="28"/>
      <c r="U116" s="65"/>
      <c r="V116" s="65"/>
      <c r="W116" s="9"/>
      <c r="X116" s="11"/>
      <c r="Y116" s="28"/>
      <c r="Z116" s="65"/>
      <c r="AA116" s="65"/>
      <c r="AB116" s="9"/>
      <c r="AC116" s="11"/>
      <c r="AD116" s="35"/>
      <c r="AE116" s="65"/>
      <c r="AF116" s="65"/>
      <c r="AG116" s="36">
        <f t="shared" si="27"/>
        <v>0</v>
      </c>
      <c r="AH116" s="36">
        <f t="shared" si="28"/>
        <v>0</v>
      </c>
      <c r="AI116" s="36">
        <f t="shared" si="29"/>
        <v>0</v>
      </c>
      <c r="AJ116" s="36">
        <f t="shared" si="30"/>
        <v>0</v>
      </c>
      <c r="AK116" s="36">
        <f t="shared" si="31"/>
        <v>0</v>
      </c>
      <c r="AL116" s="15">
        <f t="shared" si="32"/>
        <v>0</v>
      </c>
      <c r="AM116" s="16">
        <f t="shared" si="33"/>
        <v>0</v>
      </c>
      <c r="AN116" s="17">
        <f t="shared" si="34"/>
        <v>0</v>
      </c>
      <c r="AO116" s="207">
        <f t="shared" si="35"/>
        <v>0</v>
      </c>
    </row>
    <row r="117" spans="1:41" ht="12" customHeight="1">
      <c r="A117" s="141" t="s">
        <v>151</v>
      </c>
      <c r="B117" s="33" t="s">
        <v>309</v>
      </c>
      <c r="C117" s="10" t="s">
        <v>289</v>
      </c>
      <c r="D117" s="11" t="s">
        <v>19</v>
      </c>
      <c r="E117" s="24">
        <v>2005</v>
      </c>
      <c r="F117" s="11" t="s">
        <v>55</v>
      </c>
      <c r="G117" s="12" t="s">
        <v>553</v>
      </c>
      <c r="H117" s="9"/>
      <c r="I117" s="11"/>
      <c r="J117" s="28"/>
      <c r="K117" s="65"/>
      <c r="L117" s="65"/>
      <c r="M117" s="9" t="s">
        <v>151</v>
      </c>
      <c r="N117" s="11">
        <v>377</v>
      </c>
      <c r="O117" s="28"/>
      <c r="P117" s="65">
        <v>1.0524305555555554E-3</v>
      </c>
      <c r="Q117" s="65">
        <v>3.0731481481481482E-3</v>
      </c>
      <c r="R117" s="9"/>
      <c r="S117" s="11"/>
      <c r="T117" s="28"/>
      <c r="U117" s="65"/>
      <c r="V117" s="65"/>
      <c r="W117" s="9"/>
      <c r="X117" s="11"/>
      <c r="Y117" s="28"/>
      <c r="Z117" s="65"/>
      <c r="AA117" s="65"/>
      <c r="AB117" s="9"/>
      <c r="AC117" s="11"/>
      <c r="AD117" s="35"/>
      <c r="AE117" s="65"/>
      <c r="AF117" s="65"/>
      <c r="AG117" s="36">
        <f t="shared" si="27"/>
        <v>0</v>
      </c>
      <c r="AH117" s="36">
        <f t="shared" si="28"/>
        <v>0</v>
      </c>
      <c r="AI117" s="36">
        <f t="shared" si="29"/>
        <v>0</v>
      </c>
      <c r="AJ117" s="36">
        <f t="shared" si="30"/>
        <v>0</v>
      </c>
      <c r="AK117" s="36">
        <f t="shared" si="31"/>
        <v>0</v>
      </c>
      <c r="AL117" s="15">
        <f t="shared" si="32"/>
        <v>0</v>
      </c>
      <c r="AM117" s="16">
        <f t="shared" si="33"/>
        <v>0</v>
      </c>
      <c r="AN117" s="17">
        <f t="shared" si="34"/>
        <v>0</v>
      </c>
      <c r="AO117" s="207">
        <f t="shared" si="35"/>
        <v>0</v>
      </c>
    </row>
    <row r="118" spans="1:41" ht="12" customHeight="1">
      <c r="A118" s="141" t="s">
        <v>151</v>
      </c>
      <c r="B118" s="33" t="s">
        <v>189</v>
      </c>
      <c r="C118" s="10" t="s">
        <v>144</v>
      </c>
      <c r="D118" s="11" t="s">
        <v>91</v>
      </c>
      <c r="E118" s="24">
        <v>2004</v>
      </c>
      <c r="F118" s="11"/>
      <c r="G118" s="12"/>
      <c r="H118" s="9" t="s">
        <v>151</v>
      </c>
      <c r="I118" s="11">
        <v>445</v>
      </c>
      <c r="J118" s="28"/>
      <c r="K118" s="65">
        <v>1.0613425925925927E-3</v>
      </c>
      <c r="L118" s="65">
        <v>2.8052083333333336E-3</v>
      </c>
      <c r="M118" s="9"/>
      <c r="N118" s="11"/>
      <c r="O118" s="28"/>
      <c r="P118" s="65"/>
      <c r="Q118" s="65"/>
      <c r="R118" s="9"/>
      <c r="S118" s="11"/>
      <c r="T118" s="28"/>
      <c r="U118" s="65"/>
      <c r="V118" s="65"/>
      <c r="W118" s="9"/>
      <c r="X118" s="11"/>
      <c r="Y118" s="28"/>
      <c r="Z118" s="65"/>
      <c r="AA118" s="65"/>
      <c r="AB118" s="9"/>
      <c r="AC118" s="11"/>
      <c r="AD118" s="35"/>
      <c r="AE118" s="65"/>
      <c r="AF118" s="65"/>
      <c r="AG118" s="36">
        <f t="shared" si="27"/>
        <v>0</v>
      </c>
      <c r="AH118" s="36">
        <f t="shared" si="28"/>
        <v>0</v>
      </c>
      <c r="AI118" s="36">
        <f t="shared" si="29"/>
        <v>0</v>
      </c>
      <c r="AJ118" s="36">
        <f t="shared" si="30"/>
        <v>0</v>
      </c>
      <c r="AK118" s="36">
        <f t="shared" si="31"/>
        <v>0</v>
      </c>
      <c r="AL118" s="15">
        <f t="shared" si="32"/>
        <v>0</v>
      </c>
      <c r="AM118" s="16">
        <f t="shared" si="33"/>
        <v>0</v>
      </c>
      <c r="AN118" s="17">
        <f t="shared" si="34"/>
        <v>0</v>
      </c>
      <c r="AO118" s="207">
        <f t="shared" si="35"/>
        <v>0</v>
      </c>
    </row>
    <row r="119" spans="1:41" ht="12" customHeight="1">
      <c r="A119" s="141" t="s">
        <v>151</v>
      </c>
      <c r="B119" s="33" t="s">
        <v>305</v>
      </c>
      <c r="C119" s="10" t="s">
        <v>46</v>
      </c>
      <c r="D119" s="11" t="s">
        <v>19</v>
      </c>
      <c r="E119" s="24">
        <v>2006</v>
      </c>
      <c r="F119" s="11" t="s">
        <v>355</v>
      </c>
      <c r="G119" s="12" t="s">
        <v>552</v>
      </c>
      <c r="H119" s="9"/>
      <c r="I119" s="11"/>
      <c r="J119" s="28"/>
      <c r="K119" s="65"/>
      <c r="L119" s="65"/>
      <c r="M119" s="9" t="s">
        <v>151</v>
      </c>
      <c r="N119" s="11">
        <v>412</v>
      </c>
      <c r="O119" s="28"/>
      <c r="P119" s="65">
        <v>1.0474537037037037E-3</v>
      </c>
      <c r="Q119" s="65">
        <v>2.8804398148148148E-3</v>
      </c>
      <c r="R119" s="9"/>
      <c r="S119" s="11"/>
      <c r="T119" s="28"/>
      <c r="U119" s="65"/>
      <c r="V119" s="65"/>
      <c r="W119" s="9"/>
      <c r="X119" s="11"/>
      <c r="Y119" s="28"/>
      <c r="Z119" s="65"/>
      <c r="AA119" s="65"/>
      <c r="AB119" s="9"/>
      <c r="AC119" s="11"/>
      <c r="AD119" s="35"/>
      <c r="AE119" s="65"/>
      <c r="AF119" s="65"/>
      <c r="AG119" s="36">
        <f t="shared" si="27"/>
        <v>0</v>
      </c>
      <c r="AH119" s="36">
        <f t="shared" si="28"/>
        <v>0</v>
      </c>
      <c r="AI119" s="36">
        <f t="shared" si="29"/>
        <v>0</v>
      </c>
      <c r="AJ119" s="36">
        <f t="shared" si="30"/>
        <v>0</v>
      </c>
      <c r="AK119" s="36">
        <f t="shared" si="31"/>
        <v>0</v>
      </c>
      <c r="AL119" s="15">
        <f t="shared" si="32"/>
        <v>0</v>
      </c>
      <c r="AM119" s="16">
        <f t="shared" si="33"/>
        <v>0</v>
      </c>
      <c r="AN119" s="17">
        <f t="shared" si="34"/>
        <v>0</v>
      </c>
      <c r="AO119" s="207">
        <f t="shared" si="35"/>
        <v>0</v>
      </c>
    </row>
    <row r="120" spans="1:41" ht="12" customHeight="1">
      <c r="A120" s="141" t="s">
        <v>151</v>
      </c>
      <c r="B120" s="33" t="s">
        <v>303</v>
      </c>
      <c r="C120" s="10" t="s">
        <v>9</v>
      </c>
      <c r="D120" s="11" t="s">
        <v>19</v>
      </c>
      <c r="E120" s="24">
        <v>2006</v>
      </c>
      <c r="F120" s="11" t="s">
        <v>57</v>
      </c>
      <c r="G120" s="12" t="s">
        <v>547</v>
      </c>
      <c r="H120" s="9"/>
      <c r="I120" s="11"/>
      <c r="J120" s="28"/>
      <c r="K120" s="65"/>
      <c r="L120" s="65"/>
      <c r="M120" s="9" t="s">
        <v>151</v>
      </c>
      <c r="N120" s="11">
        <v>450</v>
      </c>
      <c r="O120" s="28"/>
      <c r="P120" s="65">
        <v>9.4456018518518532E-4</v>
      </c>
      <c r="Q120" s="65">
        <v>2.816666666666667E-3</v>
      </c>
      <c r="R120" s="9"/>
      <c r="S120" s="11"/>
      <c r="T120" s="28"/>
      <c r="U120" s="65"/>
      <c r="V120" s="65"/>
      <c r="W120" s="9"/>
      <c r="X120" s="11"/>
      <c r="Y120" s="28"/>
      <c r="Z120" s="65"/>
      <c r="AA120" s="65"/>
      <c r="AB120" s="9"/>
      <c r="AC120" s="11"/>
      <c r="AD120" s="35"/>
      <c r="AE120" s="65"/>
      <c r="AF120" s="65"/>
      <c r="AG120" s="36">
        <f t="shared" si="27"/>
        <v>0</v>
      </c>
      <c r="AH120" s="36">
        <f t="shared" si="28"/>
        <v>0</v>
      </c>
      <c r="AI120" s="36">
        <f t="shared" si="29"/>
        <v>0</v>
      </c>
      <c r="AJ120" s="36">
        <f t="shared" si="30"/>
        <v>0</v>
      </c>
      <c r="AK120" s="36">
        <f t="shared" si="31"/>
        <v>0</v>
      </c>
      <c r="AL120" s="15">
        <f t="shared" si="32"/>
        <v>0</v>
      </c>
      <c r="AM120" s="16">
        <f t="shared" si="33"/>
        <v>0</v>
      </c>
      <c r="AN120" s="17">
        <f t="shared" si="34"/>
        <v>0</v>
      </c>
      <c r="AO120" s="207">
        <f t="shared" si="35"/>
        <v>0</v>
      </c>
    </row>
    <row r="121" spans="1:41" ht="12" customHeight="1">
      <c r="A121" s="141" t="s">
        <v>151</v>
      </c>
      <c r="B121" s="33" t="s">
        <v>203</v>
      </c>
      <c r="C121" s="10" t="s">
        <v>139</v>
      </c>
      <c r="D121" s="11" t="s">
        <v>91</v>
      </c>
      <c r="E121" s="24">
        <v>2004</v>
      </c>
      <c r="F121" s="11"/>
      <c r="G121" s="12"/>
      <c r="H121" s="9" t="s">
        <v>151</v>
      </c>
      <c r="I121" s="11">
        <v>337</v>
      </c>
      <c r="J121" s="28"/>
      <c r="K121" s="65">
        <v>1.3020833333333333E-3</v>
      </c>
      <c r="L121" s="65">
        <v>3.351851851851852E-3</v>
      </c>
      <c r="M121" s="9"/>
      <c r="N121" s="11"/>
      <c r="O121" s="28"/>
      <c r="P121" s="65"/>
      <c r="Q121" s="65"/>
      <c r="R121" s="9"/>
      <c r="S121" s="11"/>
      <c r="T121" s="28"/>
      <c r="U121" s="65"/>
      <c r="V121" s="65"/>
      <c r="W121" s="9"/>
      <c r="X121" s="11"/>
      <c r="Y121" s="28"/>
      <c r="Z121" s="65"/>
      <c r="AA121" s="65"/>
      <c r="AB121" s="9"/>
      <c r="AC121" s="11"/>
      <c r="AD121" s="35"/>
      <c r="AE121" s="65"/>
      <c r="AF121" s="65"/>
      <c r="AG121" s="36">
        <f t="shared" si="27"/>
        <v>0</v>
      </c>
      <c r="AH121" s="36">
        <f t="shared" si="28"/>
        <v>0</v>
      </c>
      <c r="AI121" s="36">
        <f t="shared" si="29"/>
        <v>0</v>
      </c>
      <c r="AJ121" s="36">
        <f t="shared" si="30"/>
        <v>0</v>
      </c>
      <c r="AK121" s="36">
        <f t="shared" si="31"/>
        <v>0</v>
      </c>
      <c r="AL121" s="15">
        <f t="shared" si="32"/>
        <v>0</v>
      </c>
      <c r="AM121" s="16">
        <f t="shared" si="33"/>
        <v>0</v>
      </c>
      <c r="AN121" s="17">
        <f t="shared" si="34"/>
        <v>0</v>
      </c>
      <c r="AO121" s="207">
        <f t="shared" si="35"/>
        <v>0</v>
      </c>
    </row>
    <row r="122" spans="1:41" ht="12" customHeight="1">
      <c r="A122" s="141" t="s">
        <v>151</v>
      </c>
      <c r="B122" s="33" t="s">
        <v>129</v>
      </c>
      <c r="C122" s="10" t="s">
        <v>46</v>
      </c>
      <c r="D122" s="11" t="s">
        <v>19</v>
      </c>
      <c r="E122" s="24">
        <v>2004</v>
      </c>
      <c r="F122" s="11" t="s">
        <v>355</v>
      </c>
      <c r="G122" s="12" t="s">
        <v>541</v>
      </c>
      <c r="H122" s="9" t="s">
        <v>151</v>
      </c>
      <c r="I122" s="11">
        <v>458</v>
      </c>
      <c r="J122" s="28"/>
      <c r="K122" s="65">
        <v>8.8344907407407415E-4</v>
      </c>
      <c r="L122" s="65">
        <v>3.1841435185185184E-3</v>
      </c>
      <c r="M122" s="9"/>
      <c r="N122" s="11"/>
      <c r="O122" s="28"/>
      <c r="P122" s="65"/>
      <c r="Q122" s="65"/>
      <c r="R122" s="9"/>
      <c r="S122" s="11"/>
      <c r="T122" s="28"/>
      <c r="U122" s="65"/>
      <c r="V122" s="65"/>
      <c r="W122" s="9"/>
      <c r="X122" s="11"/>
      <c r="Y122" s="28"/>
      <c r="Z122" s="65"/>
      <c r="AA122" s="65"/>
      <c r="AB122" s="9"/>
      <c r="AC122" s="11"/>
      <c r="AD122" s="35"/>
      <c r="AE122" s="65"/>
      <c r="AF122" s="65"/>
      <c r="AG122" s="36">
        <f t="shared" si="27"/>
        <v>0</v>
      </c>
      <c r="AH122" s="36">
        <f t="shared" si="28"/>
        <v>0</v>
      </c>
      <c r="AI122" s="36">
        <f t="shared" si="29"/>
        <v>0</v>
      </c>
      <c r="AJ122" s="36">
        <f t="shared" si="30"/>
        <v>0</v>
      </c>
      <c r="AK122" s="36">
        <f t="shared" si="31"/>
        <v>0</v>
      </c>
      <c r="AL122" s="15">
        <f t="shared" si="32"/>
        <v>0</v>
      </c>
      <c r="AM122" s="16">
        <f t="shared" si="33"/>
        <v>0</v>
      </c>
      <c r="AN122" s="17">
        <f t="shared" si="34"/>
        <v>0</v>
      </c>
      <c r="AO122" s="207">
        <f t="shared" si="35"/>
        <v>0</v>
      </c>
    </row>
    <row r="123" spans="1:41" ht="12" customHeight="1">
      <c r="A123" s="141" t="s">
        <v>151</v>
      </c>
      <c r="B123" s="33" t="s">
        <v>312</v>
      </c>
      <c r="C123" s="10" t="s">
        <v>9</v>
      </c>
      <c r="D123" s="11" t="s">
        <v>19</v>
      </c>
      <c r="E123" s="24">
        <v>2001</v>
      </c>
      <c r="F123" s="11" t="s">
        <v>57</v>
      </c>
      <c r="G123" s="12" t="s">
        <v>540</v>
      </c>
      <c r="H123" s="9"/>
      <c r="I123" s="11"/>
      <c r="J123" s="28"/>
      <c r="K123" s="65"/>
      <c r="L123" s="65"/>
      <c r="M123" s="9" t="s">
        <v>151</v>
      </c>
      <c r="N123" s="11">
        <v>260</v>
      </c>
      <c r="O123" s="28"/>
      <c r="P123" s="65">
        <v>9.9826388888888903E-4</v>
      </c>
      <c r="Q123" s="65">
        <v>3.8362268518518524E-3</v>
      </c>
      <c r="R123" s="9"/>
      <c r="S123" s="11"/>
      <c r="T123" s="28"/>
      <c r="U123" s="65"/>
      <c r="V123" s="65"/>
      <c r="W123" s="9"/>
      <c r="X123" s="11"/>
      <c r="Y123" s="28"/>
      <c r="Z123" s="65"/>
      <c r="AA123" s="65"/>
      <c r="AB123" s="9"/>
      <c r="AC123" s="11"/>
      <c r="AD123" s="35"/>
      <c r="AE123" s="65"/>
      <c r="AF123" s="65"/>
      <c r="AG123" s="36">
        <f t="shared" si="27"/>
        <v>0</v>
      </c>
      <c r="AH123" s="36">
        <f t="shared" si="28"/>
        <v>0</v>
      </c>
      <c r="AI123" s="36">
        <f t="shared" si="29"/>
        <v>0</v>
      </c>
      <c r="AJ123" s="36">
        <f t="shared" si="30"/>
        <v>0</v>
      </c>
      <c r="AK123" s="36">
        <f t="shared" si="31"/>
        <v>0</v>
      </c>
      <c r="AL123" s="15">
        <f t="shared" si="32"/>
        <v>0</v>
      </c>
      <c r="AM123" s="16">
        <f t="shared" si="33"/>
        <v>0</v>
      </c>
      <c r="AN123" s="17">
        <f t="shared" si="34"/>
        <v>0</v>
      </c>
      <c r="AO123" s="207">
        <f t="shared" si="35"/>
        <v>0</v>
      </c>
    </row>
    <row r="124" spans="1:41" ht="12" customHeight="1">
      <c r="A124" s="141" t="s">
        <v>151</v>
      </c>
      <c r="B124" s="33" t="s">
        <v>310</v>
      </c>
      <c r="C124" s="10" t="s">
        <v>9</v>
      </c>
      <c r="D124" s="11" t="s">
        <v>19</v>
      </c>
      <c r="E124" s="24">
        <v>2005</v>
      </c>
      <c r="F124" s="11" t="s">
        <v>57</v>
      </c>
      <c r="G124" s="12" t="s">
        <v>539</v>
      </c>
      <c r="H124" s="9"/>
      <c r="I124" s="11"/>
      <c r="J124" s="28"/>
      <c r="K124" s="65"/>
      <c r="L124" s="65"/>
      <c r="M124" s="9" t="s">
        <v>151</v>
      </c>
      <c r="N124" s="11">
        <v>324</v>
      </c>
      <c r="O124" s="28"/>
      <c r="P124" s="65">
        <v>1.0067129629629629E-3</v>
      </c>
      <c r="Q124" s="65">
        <v>3.452546296296296E-3</v>
      </c>
      <c r="R124" s="9"/>
      <c r="S124" s="11"/>
      <c r="T124" s="28"/>
      <c r="U124" s="65"/>
      <c r="V124" s="65"/>
      <c r="W124" s="9"/>
      <c r="X124" s="11"/>
      <c r="Y124" s="28"/>
      <c r="Z124" s="65"/>
      <c r="AA124" s="65"/>
      <c r="AB124" s="9"/>
      <c r="AC124" s="11"/>
      <c r="AD124" s="35"/>
      <c r="AE124" s="65"/>
      <c r="AF124" s="65"/>
      <c r="AG124" s="36">
        <f t="shared" si="27"/>
        <v>0</v>
      </c>
      <c r="AH124" s="36">
        <f t="shared" si="28"/>
        <v>0</v>
      </c>
      <c r="AI124" s="36">
        <f t="shared" si="29"/>
        <v>0</v>
      </c>
      <c r="AJ124" s="36">
        <f t="shared" si="30"/>
        <v>0</v>
      </c>
      <c r="AK124" s="36">
        <f t="shared" si="31"/>
        <v>0</v>
      </c>
      <c r="AL124" s="15">
        <f t="shared" si="32"/>
        <v>0</v>
      </c>
      <c r="AM124" s="16">
        <f t="shared" si="33"/>
        <v>0</v>
      </c>
      <c r="AN124" s="17">
        <f t="shared" si="34"/>
        <v>0</v>
      </c>
      <c r="AO124" s="207">
        <f t="shared" si="35"/>
        <v>0</v>
      </c>
    </row>
    <row r="125" spans="1:41" ht="12" customHeight="1">
      <c r="A125" s="141" t="s">
        <v>151</v>
      </c>
      <c r="B125" s="33" t="s">
        <v>306</v>
      </c>
      <c r="C125" s="10" t="s">
        <v>9</v>
      </c>
      <c r="D125" s="11" t="s">
        <v>19</v>
      </c>
      <c r="E125" s="24">
        <v>2005</v>
      </c>
      <c r="F125" s="11" t="s">
        <v>57</v>
      </c>
      <c r="G125" s="12" t="s">
        <v>536</v>
      </c>
      <c r="H125" s="9"/>
      <c r="I125" s="11"/>
      <c r="J125" s="28"/>
      <c r="K125" s="65"/>
      <c r="L125" s="65"/>
      <c r="M125" s="9" t="s">
        <v>151</v>
      </c>
      <c r="N125" s="11">
        <v>408</v>
      </c>
      <c r="O125" s="28"/>
      <c r="P125" s="65">
        <v>1.0043981481481481E-3</v>
      </c>
      <c r="Q125" s="65">
        <v>2.9638888888888887E-3</v>
      </c>
      <c r="R125" s="9"/>
      <c r="S125" s="11"/>
      <c r="T125" s="28"/>
      <c r="U125" s="65"/>
      <c r="V125" s="65"/>
      <c r="W125" s="9"/>
      <c r="X125" s="11"/>
      <c r="Y125" s="28"/>
      <c r="Z125" s="65"/>
      <c r="AA125" s="65"/>
      <c r="AB125" s="9"/>
      <c r="AC125" s="11"/>
      <c r="AD125" s="35"/>
      <c r="AE125" s="65"/>
      <c r="AF125" s="65"/>
      <c r="AG125" s="36">
        <f t="shared" si="27"/>
        <v>0</v>
      </c>
      <c r="AH125" s="36">
        <f t="shared" si="28"/>
        <v>0</v>
      </c>
      <c r="AI125" s="36">
        <f t="shared" si="29"/>
        <v>0</v>
      </c>
      <c r="AJ125" s="36">
        <f t="shared" si="30"/>
        <v>0</v>
      </c>
      <c r="AK125" s="36">
        <f t="shared" si="31"/>
        <v>0</v>
      </c>
      <c r="AL125" s="15">
        <f t="shared" si="32"/>
        <v>0</v>
      </c>
      <c r="AM125" s="16">
        <f t="shared" si="33"/>
        <v>0</v>
      </c>
      <c r="AN125" s="17">
        <f t="shared" si="34"/>
        <v>0</v>
      </c>
      <c r="AO125" s="207">
        <f t="shared" si="35"/>
        <v>0</v>
      </c>
    </row>
    <row r="126" spans="1:41" ht="12" customHeight="1">
      <c r="A126" s="141" t="s">
        <v>151</v>
      </c>
      <c r="B126" s="33" t="s">
        <v>200</v>
      </c>
      <c r="C126" s="10" t="s">
        <v>197</v>
      </c>
      <c r="D126" s="11" t="s">
        <v>91</v>
      </c>
      <c r="E126" s="24">
        <v>2003</v>
      </c>
      <c r="F126" s="11"/>
      <c r="G126" s="12"/>
      <c r="H126" s="9" t="s">
        <v>151</v>
      </c>
      <c r="I126" s="11">
        <v>393</v>
      </c>
      <c r="J126" s="28"/>
      <c r="K126" s="65">
        <v>1.242939814814815E-3</v>
      </c>
      <c r="L126" s="65">
        <v>2.8600694444444446E-3</v>
      </c>
      <c r="M126" s="9"/>
      <c r="N126" s="11"/>
      <c r="O126" s="28"/>
      <c r="P126" s="65"/>
      <c r="Q126" s="65"/>
      <c r="R126" s="9"/>
      <c r="S126" s="11"/>
      <c r="T126" s="28"/>
      <c r="U126" s="65"/>
      <c r="V126" s="65"/>
      <c r="W126" s="9"/>
      <c r="X126" s="11"/>
      <c r="Y126" s="28"/>
      <c r="Z126" s="65"/>
      <c r="AA126" s="65"/>
      <c r="AB126" s="9"/>
      <c r="AC126" s="11"/>
      <c r="AD126" s="35"/>
      <c r="AE126" s="65"/>
      <c r="AF126" s="65"/>
      <c r="AG126" s="36">
        <f t="shared" si="27"/>
        <v>0</v>
      </c>
      <c r="AH126" s="36">
        <f t="shared" si="28"/>
        <v>0</v>
      </c>
      <c r="AI126" s="36">
        <f t="shared" si="29"/>
        <v>0</v>
      </c>
      <c r="AJ126" s="36">
        <f t="shared" si="30"/>
        <v>0</v>
      </c>
      <c r="AK126" s="36">
        <f t="shared" si="31"/>
        <v>0</v>
      </c>
      <c r="AL126" s="15">
        <f t="shared" si="32"/>
        <v>0</v>
      </c>
      <c r="AM126" s="16">
        <f t="shared" si="33"/>
        <v>0</v>
      </c>
      <c r="AN126" s="17">
        <f t="shared" si="34"/>
        <v>0</v>
      </c>
      <c r="AO126" s="207">
        <f t="shared" si="35"/>
        <v>0</v>
      </c>
    </row>
    <row r="127" spans="1:41" ht="12" customHeight="1">
      <c r="A127" s="141" t="s">
        <v>151</v>
      </c>
      <c r="B127" s="33" t="s">
        <v>202</v>
      </c>
      <c r="C127" s="10" t="s">
        <v>43</v>
      </c>
      <c r="D127" s="11" t="s">
        <v>19</v>
      </c>
      <c r="E127" s="24">
        <v>2005</v>
      </c>
      <c r="F127" s="11" t="s">
        <v>55</v>
      </c>
      <c r="G127" s="12" t="s">
        <v>542</v>
      </c>
      <c r="H127" s="9" t="s">
        <v>151</v>
      </c>
      <c r="I127" s="11">
        <v>365</v>
      </c>
      <c r="J127" s="28"/>
      <c r="K127" s="65">
        <v>1.0693287037037036E-3</v>
      </c>
      <c r="L127" s="65">
        <v>3.705324074074074E-3</v>
      </c>
      <c r="M127" s="9"/>
      <c r="N127" s="11"/>
      <c r="O127" s="28"/>
      <c r="P127" s="65"/>
      <c r="Q127" s="65"/>
      <c r="R127" s="9"/>
      <c r="S127" s="11"/>
      <c r="T127" s="28"/>
      <c r="U127" s="65"/>
      <c r="V127" s="65"/>
      <c r="W127" s="9"/>
      <c r="X127" s="11"/>
      <c r="Y127" s="28"/>
      <c r="Z127" s="65"/>
      <c r="AA127" s="65"/>
      <c r="AB127" s="9"/>
      <c r="AC127" s="11"/>
      <c r="AD127" s="35"/>
      <c r="AE127" s="65"/>
      <c r="AF127" s="65"/>
      <c r="AG127" s="36">
        <f t="shared" si="27"/>
        <v>0</v>
      </c>
      <c r="AH127" s="36">
        <f t="shared" si="28"/>
        <v>0</v>
      </c>
      <c r="AI127" s="36">
        <f t="shared" si="29"/>
        <v>0</v>
      </c>
      <c r="AJ127" s="36">
        <f t="shared" si="30"/>
        <v>0</v>
      </c>
      <c r="AK127" s="36">
        <f t="shared" si="31"/>
        <v>0</v>
      </c>
      <c r="AL127" s="15">
        <f t="shared" si="32"/>
        <v>0</v>
      </c>
      <c r="AM127" s="16">
        <f t="shared" si="33"/>
        <v>0</v>
      </c>
      <c r="AN127" s="17">
        <f t="shared" si="34"/>
        <v>0</v>
      </c>
      <c r="AO127" s="207">
        <f t="shared" si="35"/>
        <v>0</v>
      </c>
    </row>
    <row r="128" spans="1:41" ht="12" customHeight="1">
      <c r="A128" s="141" t="s">
        <v>151</v>
      </c>
      <c r="B128" s="33" t="s">
        <v>172</v>
      </c>
      <c r="C128" s="10" t="s">
        <v>139</v>
      </c>
      <c r="D128" s="11" t="s">
        <v>91</v>
      </c>
      <c r="E128" s="24">
        <v>2004</v>
      </c>
      <c r="F128" s="11"/>
      <c r="G128" s="12"/>
      <c r="H128" s="9" t="s">
        <v>151</v>
      </c>
      <c r="I128" s="11">
        <v>522</v>
      </c>
      <c r="J128" s="28"/>
      <c r="K128" s="65">
        <v>8.59375E-4</v>
      </c>
      <c r="L128" s="65">
        <v>2.5067129629629628E-3</v>
      </c>
      <c r="M128" s="9"/>
      <c r="N128" s="11"/>
      <c r="O128" s="28"/>
      <c r="P128" s="65"/>
      <c r="Q128" s="65"/>
      <c r="R128" s="9"/>
      <c r="S128" s="11"/>
      <c r="T128" s="28"/>
      <c r="U128" s="65"/>
      <c r="V128" s="65"/>
      <c r="W128" s="9"/>
      <c r="X128" s="11"/>
      <c r="Y128" s="28"/>
      <c r="Z128" s="65"/>
      <c r="AA128" s="65"/>
      <c r="AB128" s="9"/>
      <c r="AC128" s="11"/>
      <c r="AD128" s="35"/>
      <c r="AE128" s="65"/>
      <c r="AF128" s="65"/>
      <c r="AG128" s="36">
        <f t="shared" si="27"/>
        <v>0</v>
      </c>
      <c r="AH128" s="36">
        <f t="shared" si="28"/>
        <v>0</v>
      </c>
      <c r="AI128" s="36">
        <f t="shared" si="29"/>
        <v>0</v>
      </c>
      <c r="AJ128" s="36">
        <f t="shared" si="30"/>
        <v>0</v>
      </c>
      <c r="AK128" s="36">
        <f t="shared" si="31"/>
        <v>0</v>
      </c>
      <c r="AL128" s="15">
        <f t="shared" si="32"/>
        <v>0</v>
      </c>
      <c r="AM128" s="16">
        <f t="shared" si="33"/>
        <v>0</v>
      </c>
      <c r="AN128" s="17">
        <f t="shared" si="34"/>
        <v>0</v>
      </c>
      <c r="AO128" s="207">
        <f t="shared" si="35"/>
        <v>0</v>
      </c>
    </row>
    <row r="129" spans="1:41" ht="12" customHeight="1">
      <c r="A129" s="141" t="s">
        <v>151</v>
      </c>
      <c r="B129" s="33" t="s">
        <v>185</v>
      </c>
      <c r="C129" s="10" t="s">
        <v>139</v>
      </c>
      <c r="D129" s="11" t="s">
        <v>91</v>
      </c>
      <c r="E129" s="24">
        <v>2004</v>
      </c>
      <c r="F129" s="11"/>
      <c r="G129" s="12"/>
      <c r="H129" s="9" t="s">
        <v>151</v>
      </c>
      <c r="I129" s="11">
        <v>475</v>
      </c>
      <c r="J129" s="28"/>
      <c r="K129" s="65">
        <v>9.208333333333334E-4</v>
      </c>
      <c r="L129" s="65">
        <v>2.853935185185185E-3</v>
      </c>
      <c r="M129" s="9"/>
      <c r="N129" s="11"/>
      <c r="O129" s="28"/>
      <c r="P129" s="65"/>
      <c r="Q129" s="65"/>
      <c r="R129" s="9"/>
      <c r="S129" s="11"/>
      <c r="T129" s="28"/>
      <c r="U129" s="65"/>
      <c r="V129" s="65"/>
      <c r="W129" s="9"/>
      <c r="X129" s="11"/>
      <c r="Y129" s="28"/>
      <c r="Z129" s="65"/>
      <c r="AA129" s="65"/>
      <c r="AB129" s="9"/>
      <c r="AC129" s="11"/>
      <c r="AD129" s="35"/>
      <c r="AE129" s="65"/>
      <c r="AF129" s="65"/>
      <c r="AG129" s="36">
        <f t="shared" si="27"/>
        <v>0</v>
      </c>
      <c r="AH129" s="36">
        <f t="shared" si="28"/>
        <v>0</v>
      </c>
      <c r="AI129" s="36">
        <f t="shared" si="29"/>
        <v>0</v>
      </c>
      <c r="AJ129" s="36">
        <f t="shared" si="30"/>
        <v>0</v>
      </c>
      <c r="AK129" s="36">
        <f t="shared" si="31"/>
        <v>0</v>
      </c>
      <c r="AL129" s="15">
        <f t="shared" si="32"/>
        <v>0</v>
      </c>
      <c r="AM129" s="16">
        <f t="shared" si="33"/>
        <v>0</v>
      </c>
      <c r="AN129" s="17">
        <f t="shared" si="34"/>
        <v>0</v>
      </c>
      <c r="AO129" s="207">
        <f t="shared" si="35"/>
        <v>0</v>
      </c>
    </row>
  </sheetData>
  <sortState ref="B7:AO129">
    <sortCondition descending="1" ref="AO7:AO129"/>
  </sortState>
  <mergeCells count="22">
    <mergeCell ref="A2:AO2"/>
    <mergeCell ref="AL4:AL6"/>
    <mergeCell ref="AM4:AM6"/>
    <mergeCell ref="AN4:AN6"/>
    <mergeCell ref="AO4:AO6"/>
    <mergeCell ref="H5:L5"/>
    <mergeCell ref="M5:Q5"/>
    <mergeCell ref="R5:V5"/>
    <mergeCell ref="W5:AA5"/>
    <mergeCell ref="AB5:AF5"/>
    <mergeCell ref="AB4:AF4"/>
    <mergeCell ref="G4:G6"/>
    <mergeCell ref="H4:L4"/>
    <mergeCell ref="M4:Q4"/>
    <mergeCell ref="R4:V4"/>
    <mergeCell ref="W4:AA4"/>
    <mergeCell ref="F4:F6"/>
    <mergeCell ref="A4:A6"/>
    <mergeCell ref="B4:B6"/>
    <mergeCell ref="C4:C6"/>
    <mergeCell ref="D4:D6"/>
    <mergeCell ref="E4:E6"/>
  </mergeCells>
  <conditionalFormatting sqref="K7 P7 U7 Z7 AE7">
    <cfRule type="top10" dxfId="562" priority="253" percent="1" bottom="1" rank="1"/>
  </conditionalFormatting>
  <conditionalFormatting sqref="L7 Q7 V7 AA7 AF7">
    <cfRule type="top10" dxfId="561" priority="251" bottom="1" rank="1"/>
    <cfRule type="top10" dxfId="560" priority="252" bottom="1" rank="1"/>
  </conditionalFormatting>
  <conditionalFormatting sqref="U9 Z9 AE9">
    <cfRule type="top10" dxfId="559" priority="249" percent="1" bottom="1" rank="1"/>
  </conditionalFormatting>
  <conditionalFormatting sqref="P10 U10 Z10 AE10">
    <cfRule type="top10" dxfId="558" priority="248" percent="1" bottom="1" rank="1"/>
  </conditionalFormatting>
  <conditionalFormatting sqref="K11 U11 Z11 AE11">
    <cfRule type="top10" dxfId="557" priority="247" percent="1" bottom="1" rank="1"/>
  </conditionalFormatting>
  <conditionalFormatting sqref="K12 P12 U12 Z12 AE12">
    <cfRule type="top10" dxfId="556" priority="246" percent="1" bottom="1" rank="1"/>
  </conditionalFormatting>
  <conditionalFormatting sqref="K13 U13 AE13">
    <cfRule type="top10" dxfId="555" priority="245" percent="1" bottom="1" rank="1"/>
  </conditionalFormatting>
  <conditionalFormatting sqref="P14 U14 Z14">
    <cfRule type="top10" dxfId="554" priority="244" percent="1" bottom="1" rank="1"/>
  </conditionalFormatting>
  <conditionalFormatting sqref="K15 P15 Z15">
    <cfRule type="top10" dxfId="553" priority="243" percent="1" bottom="1" rank="1"/>
  </conditionalFormatting>
  <conditionalFormatting sqref="K16 U16 Z16 AE16">
    <cfRule type="top10" dxfId="552" priority="242" percent="1" bottom="1" rank="1"/>
  </conditionalFormatting>
  <conditionalFormatting sqref="P17 U17 Z17 AE17">
    <cfRule type="top10" dxfId="551" priority="241" percent="1" bottom="1" rank="1"/>
  </conditionalFormatting>
  <conditionalFormatting sqref="K18 P18 AE18">
    <cfRule type="top10" dxfId="550" priority="240" percent="1" bottom="1" rank="1"/>
  </conditionalFormatting>
  <conditionalFormatting sqref="K19 P19 U19 Z19">
    <cfRule type="top10" dxfId="549" priority="239" percent="1" bottom="1" rank="1"/>
  </conditionalFormatting>
  <conditionalFormatting sqref="K20 P20 U20 Z20">
    <cfRule type="top10" dxfId="548" priority="238" percent="1" bottom="1" rank="1"/>
  </conditionalFormatting>
  <conditionalFormatting sqref="P21 U21 Z21 AE21">
    <cfRule type="top10" dxfId="547" priority="237" percent="1" bottom="1" rank="1"/>
  </conditionalFormatting>
  <conditionalFormatting sqref="P22 U22 Z22">
    <cfRule type="top10" dxfId="546" priority="236" percent="1" bottom="1" rank="1"/>
  </conditionalFormatting>
  <conditionalFormatting sqref="P23 U23 Z23 AE23">
    <cfRule type="top10" dxfId="545" priority="235" percent="1" bottom="1" rank="1"/>
  </conditionalFormatting>
  <conditionalFormatting sqref="K24 U24 AE24">
    <cfRule type="top10" dxfId="544" priority="234" percent="1" bottom="1" rank="1"/>
  </conditionalFormatting>
  <conditionalFormatting sqref="K25 U25 AE25">
    <cfRule type="top10" dxfId="543" priority="233" percent="1" bottom="1" rank="1"/>
  </conditionalFormatting>
  <conditionalFormatting sqref="K26 U26 P26 AE26">
    <cfRule type="top10" dxfId="542" priority="232" percent="1" bottom="1" rank="1"/>
  </conditionalFormatting>
  <conditionalFormatting sqref="K27 P27 U27 AE27">
    <cfRule type="top10" dxfId="541" priority="231" percent="1" bottom="1" rank="1"/>
  </conditionalFormatting>
  <conditionalFormatting sqref="K28 P28 U28">
    <cfRule type="top10" dxfId="540" priority="230" percent="1" bottom="1" rank="1"/>
  </conditionalFormatting>
  <conditionalFormatting sqref="K29 P29 U29 AE29">
    <cfRule type="top10" dxfId="539" priority="229" percent="1" bottom="1" rank="1"/>
  </conditionalFormatting>
  <conditionalFormatting sqref="K30 P30 U30 Z30 AE30">
    <cfRule type="top10" dxfId="538" priority="228" percent="1" bottom="1" rank="1"/>
  </conditionalFormatting>
  <conditionalFormatting sqref="K31 U31">
    <cfRule type="top10" dxfId="537" priority="227" percent="1" bottom="1" rank="1"/>
  </conditionalFormatting>
  <conditionalFormatting sqref="P33 U33 Z33">
    <cfRule type="top10" dxfId="536" priority="226" percent="1" bottom="1" rank="1"/>
  </conditionalFormatting>
  <conditionalFormatting sqref="K34 P34 U34 Z34">
    <cfRule type="top10" dxfId="535" priority="225" percent="1" bottom="1" rank="1"/>
  </conditionalFormatting>
  <conditionalFormatting sqref="K35 P35 U35 Z35">
    <cfRule type="top10" dxfId="534" priority="224" percent="1" bottom="1" rank="1"/>
  </conditionalFormatting>
  <conditionalFormatting sqref="K36 P36 U36 Z36">
    <cfRule type="top10" dxfId="533" priority="223" percent="1" bottom="1" rank="1"/>
  </conditionalFormatting>
  <conditionalFormatting sqref="K37 P37 U37 Z37 AE37">
    <cfRule type="top10" dxfId="532" priority="222" percent="1" bottom="1" rank="1"/>
  </conditionalFormatting>
  <conditionalFormatting sqref="K38 P38 Z38">
    <cfRule type="top10" dxfId="531" priority="221" percent="1" bottom="1" rank="1"/>
  </conditionalFormatting>
  <conditionalFormatting sqref="Z39 AE39">
    <cfRule type="top10" dxfId="530" priority="220" percent="1" bottom="1" rank="1"/>
  </conditionalFormatting>
  <conditionalFormatting sqref="K40 Z40 AE40">
    <cfRule type="top10" dxfId="529" priority="219" percent="1" bottom="1" rank="1"/>
  </conditionalFormatting>
  <conditionalFormatting sqref="U41 AE41">
    <cfRule type="top10" dxfId="528" priority="218" percent="1" bottom="1" rank="1"/>
  </conditionalFormatting>
  <conditionalFormatting sqref="K42 U42 AE42">
    <cfRule type="top10" dxfId="527" priority="217" percent="1" bottom="1" rank="1"/>
  </conditionalFormatting>
  <conditionalFormatting sqref="P43 U43 Z43 AE43">
    <cfRule type="top10" dxfId="526" priority="216" percent="1" bottom="1" rank="1"/>
  </conditionalFormatting>
  <conditionalFormatting sqref="K44 P44 U44 Z44 AE44">
    <cfRule type="top10" dxfId="525" priority="215" percent="1" bottom="1" rank="1"/>
  </conditionalFormatting>
  <conditionalFormatting sqref="K45 P45 U45 Z45 AE45">
    <cfRule type="top10" dxfId="524" priority="214" percent="1" bottom="1" rank="1"/>
  </conditionalFormatting>
  <conditionalFormatting sqref="P46 U46 Z46 AE46">
    <cfRule type="top10" dxfId="523" priority="213" percent="1" bottom="1" rank="1"/>
  </conditionalFormatting>
  <conditionalFormatting sqref="K47 P47">
    <cfRule type="top10" dxfId="522" priority="212" percent="1" bottom="1" rank="1"/>
  </conditionalFormatting>
  <conditionalFormatting sqref="K48 P48 Z48">
    <cfRule type="top10" dxfId="521" priority="211" percent="1" bottom="1" rank="1"/>
  </conditionalFormatting>
  <conditionalFormatting sqref="P49 U49">
    <cfRule type="top10" dxfId="520" priority="210" percent="1" bottom="1" rank="1"/>
  </conditionalFormatting>
  <conditionalFormatting sqref="K50 P50 U50 Z50 AE50">
    <cfRule type="top10" dxfId="519" priority="209" percent="1" bottom="1" rank="1"/>
  </conditionalFormatting>
  <conditionalFormatting sqref="P51 U51 Z51 AE51">
    <cfRule type="top10" dxfId="518" priority="208" percent="1" bottom="1" rank="1"/>
  </conditionalFormatting>
  <conditionalFormatting sqref="K52 AE52">
    <cfRule type="top10" dxfId="517" priority="207" percent="1" bottom="1" rank="1"/>
  </conditionalFormatting>
  <conditionalFormatting sqref="K53 P53 Z53">
    <cfRule type="top10" dxfId="516" priority="206" percent="1" bottom="1" rank="1"/>
  </conditionalFormatting>
  <conditionalFormatting sqref="K54 U54">
    <cfRule type="top10" dxfId="515" priority="205" percent="1" bottom="1" rank="1"/>
  </conditionalFormatting>
  <conditionalFormatting sqref="U32 Z32 AE32">
    <cfRule type="top10" dxfId="514" priority="204" percent="1" bottom="1" rank="1"/>
  </conditionalFormatting>
  <conditionalFormatting sqref="K55 U55 Z55">
    <cfRule type="top10" dxfId="513" priority="203" percent="1" bottom="1" rank="1"/>
  </conditionalFormatting>
  <conditionalFormatting sqref="P56 U56 Z56">
    <cfRule type="top10" dxfId="512" priority="202" percent="1" bottom="1" rank="1"/>
  </conditionalFormatting>
  <conditionalFormatting sqref="K57 U57">
    <cfRule type="top10" dxfId="511" priority="201" percent="1" bottom="1" rank="1"/>
  </conditionalFormatting>
  <conditionalFormatting sqref="K58 P58 Z58">
    <cfRule type="top10" dxfId="510" priority="200" percent="1" bottom="1" rank="1"/>
  </conditionalFormatting>
  <conditionalFormatting sqref="K59">
    <cfRule type="top10" dxfId="509" priority="199" percent="1" bottom="1" rank="1"/>
  </conditionalFormatting>
  <conditionalFormatting sqref="U60 Z60">
    <cfRule type="top10" dxfId="508" priority="198" percent="1" bottom="1" rank="1"/>
  </conditionalFormatting>
  <conditionalFormatting sqref="AE61">
    <cfRule type="top10" dxfId="507" priority="197" percent="1" bottom="1" rank="1"/>
  </conditionalFormatting>
  <conditionalFormatting sqref="Z62">
    <cfRule type="top10" dxfId="506" priority="196" percent="1" bottom="1" rank="1"/>
  </conditionalFormatting>
  <conditionalFormatting sqref="Z63">
    <cfRule type="top10" dxfId="505" priority="195" percent="1" bottom="1" rank="1"/>
  </conditionalFormatting>
  <conditionalFormatting sqref="K64 P64 Z64">
    <cfRule type="top10" dxfId="504" priority="194" percent="1" bottom="1" rank="1"/>
  </conditionalFormatting>
  <conditionalFormatting sqref="AE65">
    <cfRule type="top10" dxfId="503" priority="193" percent="1" bottom="1" rank="1"/>
  </conditionalFormatting>
  <conditionalFormatting sqref="U66 AE66">
    <cfRule type="top10" dxfId="502" priority="192" percent="1" bottom="1" rank="1"/>
  </conditionalFormatting>
  <conditionalFormatting sqref="U67">
    <cfRule type="top10" dxfId="501" priority="191" percent="1" bottom="1" rank="1"/>
  </conditionalFormatting>
  <conditionalFormatting sqref="Z68">
    <cfRule type="top10" dxfId="500" priority="190" percent="1" bottom="1" rank="1"/>
  </conditionalFormatting>
  <conditionalFormatting sqref="P69">
    <cfRule type="top10" dxfId="499" priority="189" percent="1" bottom="1" rank="1"/>
  </conditionalFormatting>
  <conditionalFormatting sqref="K70">
    <cfRule type="top10" dxfId="498" priority="188" percent="1" bottom="1" rank="1"/>
  </conditionalFormatting>
  <conditionalFormatting sqref="P72">
    <cfRule type="top10" dxfId="497" priority="187" percent="1" bottom="1" rank="1"/>
  </conditionalFormatting>
  <conditionalFormatting sqref="U73">
    <cfRule type="top10" dxfId="496" priority="186" percent="1" bottom="1" rank="1"/>
  </conditionalFormatting>
  <conditionalFormatting sqref="AE74">
    <cfRule type="top10" dxfId="495" priority="185" percent="1" bottom="1" rank="1"/>
  </conditionalFormatting>
  <conditionalFormatting sqref="K75">
    <cfRule type="top10" dxfId="494" priority="184" percent="1" bottom="1" rank="1"/>
  </conditionalFormatting>
  <conditionalFormatting sqref="P76">
    <cfRule type="top10" dxfId="493" priority="183" percent="1" bottom="1" rank="1"/>
  </conditionalFormatting>
  <conditionalFormatting sqref="K77">
    <cfRule type="top10" dxfId="492" priority="182" percent="1" bottom="1" rank="1"/>
  </conditionalFormatting>
  <conditionalFormatting sqref="K78">
    <cfRule type="top10" dxfId="491" priority="181" percent="1" bottom="1" rank="1"/>
  </conditionalFormatting>
  <conditionalFormatting sqref="U79">
    <cfRule type="top10" dxfId="490" priority="180" percent="1" bottom="1" rank="1"/>
  </conditionalFormatting>
  <conditionalFormatting sqref="U80">
    <cfRule type="top10" dxfId="489" priority="179" percent="1" bottom="1" rank="1"/>
  </conditionalFormatting>
  <conditionalFormatting sqref="U81">
    <cfRule type="top10" dxfId="488" priority="178" percent="1" bottom="1" rank="1"/>
  </conditionalFormatting>
  <conditionalFormatting sqref="U82">
    <cfRule type="top10" dxfId="487" priority="177" percent="1" bottom="1" rank="1"/>
  </conditionalFormatting>
  <conditionalFormatting sqref="U83">
    <cfRule type="top10" dxfId="486" priority="176" percent="1" bottom="1" rank="1"/>
  </conditionalFormatting>
  <conditionalFormatting sqref="U84:U85">
    <cfRule type="top10" dxfId="485" priority="175" percent="1" bottom="1" rank="1"/>
  </conditionalFormatting>
  <conditionalFormatting sqref="P86 U86 Z86 AE86">
    <cfRule type="top10" dxfId="484" priority="174" percent="1" bottom="1" rank="1"/>
  </conditionalFormatting>
  <conditionalFormatting sqref="P87 Z87 AE87">
    <cfRule type="top10" dxfId="483" priority="173" percent="1" bottom="1" rank="1"/>
  </conditionalFormatting>
  <conditionalFormatting sqref="P88 Z88 AE88">
    <cfRule type="top10" dxfId="482" priority="172" percent="1" bottom="1" rank="1"/>
  </conditionalFormatting>
  <conditionalFormatting sqref="AE89">
    <cfRule type="top10" dxfId="481" priority="171" percent="1" bottom="1" rank="1"/>
  </conditionalFormatting>
  <conditionalFormatting sqref="AE90">
    <cfRule type="top10" dxfId="480" priority="170" percent="1" bottom="1" rank="1"/>
  </conditionalFormatting>
  <conditionalFormatting sqref="AE91">
    <cfRule type="top10" dxfId="479" priority="169" percent="1" bottom="1" rank="1"/>
  </conditionalFormatting>
  <conditionalFormatting sqref="AE92">
    <cfRule type="top10" dxfId="478" priority="168" percent="1" bottom="1" rank="1"/>
  </conditionalFormatting>
  <conditionalFormatting sqref="Z93">
    <cfRule type="top10" dxfId="477" priority="167" percent="1" bottom="1" rank="1"/>
  </conditionalFormatting>
  <conditionalFormatting sqref="P93">
    <cfRule type="top10" dxfId="476" priority="166" percent="1" bottom="1" rank="1"/>
  </conditionalFormatting>
  <conditionalFormatting sqref="K94 U94">
    <cfRule type="top10" dxfId="475" priority="165" percent="1" bottom="1" rank="1"/>
  </conditionalFormatting>
  <conditionalFormatting sqref="U95">
    <cfRule type="top10" dxfId="474" priority="163" percent="1" bottom="1" rank="1"/>
  </conditionalFormatting>
  <conditionalFormatting sqref="U96">
    <cfRule type="top10" dxfId="473" priority="162" percent="1" bottom="1" rank="1"/>
  </conditionalFormatting>
  <conditionalFormatting sqref="U97">
    <cfRule type="top10" dxfId="472" priority="161" percent="1" bottom="1" rank="1"/>
  </conditionalFormatting>
  <conditionalFormatting sqref="U98">
    <cfRule type="top10" dxfId="471" priority="160" percent="1" bottom="1" rank="1"/>
  </conditionalFormatting>
  <conditionalFormatting sqref="U99">
    <cfRule type="top10" dxfId="470" priority="159" percent="1" bottom="1" rank="1"/>
  </conditionalFormatting>
  <conditionalFormatting sqref="U100">
    <cfRule type="top10" dxfId="469" priority="158" percent="1" bottom="1" rank="1"/>
  </conditionalFormatting>
  <conditionalFormatting sqref="U101">
    <cfRule type="top10" dxfId="468" priority="157" percent="1" bottom="1" rank="1"/>
  </conditionalFormatting>
  <conditionalFormatting sqref="U102">
    <cfRule type="top10" dxfId="467" priority="156" percent="1" bottom="1" rank="1"/>
  </conditionalFormatting>
  <conditionalFormatting sqref="U103">
    <cfRule type="top10" dxfId="466" priority="155" percent="1" bottom="1" rank="1"/>
  </conditionalFormatting>
  <conditionalFormatting sqref="U104">
    <cfRule type="top10" dxfId="465" priority="154" percent="1" bottom="1" rank="1"/>
  </conditionalFormatting>
  <conditionalFormatting sqref="U105">
    <cfRule type="top10" dxfId="464" priority="153" percent="1" bottom="1" rank="1"/>
  </conditionalFormatting>
  <conditionalFormatting sqref="P106 U106">
    <cfRule type="top10" dxfId="463" priority="152" percent="1" bottom="1" rank="1"/>
  </conditionalFormatting>
  <conditionalFormatting sqref="K107 P107">
    <cfRule type="top10" dxfId="462" priority="151" percent="1" bottom="1" rank="1"/>
  </conditionalFormatting>
  <conditionalFormatting sqref="K108">
    <cfRule type="top10" dxfId="461" priority="150" percent="1" bottom="1" rank="1"/>
  </conditionalFormatting>
  <conditionalFormatting sqref="K109">
    <cfRule type="top10" dxfId="460" priority="149" percent="1" bottom="1" rank="1"/>
  </conditionalFormatting>
  <conditionalFormatting sqref="P110">
    <cfRule type="top10" dxfId="459" priority="148" percent="1" bottom="1" rank="1"/>
  </conditionalFormatting>
  <conditionalFormatting sqref="K111">
    <cfRule type="top10" dxfId="458" priority="147" percent="1" bottom="1" rank="1"/>
  </conditionalFormatting>
  <conditionalFormatting sqref="K112">
    <cfRule type="top10" dxfId="457" priority="146" percent="1" bottom="1" rank="1"/>
  </conditionalFormatting>
  <conditionalFormatting sqref="K113">
    <cfRule type="top10" dxfId="456" priority="145" percent="1" bottom="1" rank="1"/>
  </conditionalFormatting>
  <conditionalFormatting sqref="P114">
    <cfRule type="top10" dxfId="455" priority="144" percent="1" bottom="1" rank="1"/>
  </conditionalFormatting>
  <conditionalFormatting sqref="K115">
    <cfRule type="top10" dxfId="454" priority="143" percent="1" bottom="1" rank="1"/>
  </conditionalFormatting>
  <conditionalFormatting sqref="P116">
    <cfRule type="top10" dxfId="453" priority="142" percent="1" bottom="1" rank="1"/>
  </conditionalFormatting>
  <conditionalFormatting sqref="P117">
    <cfRule type="top10" dxfId="452" priority="141" percent="1" bottom="1" rank="1"/>
  </conditionalFormatting>
  <conditionalFormatting sqref="K118">
    <cfRule type="top10" dxfId="451" priority="140" percent="1" bottom="1" rank="1"/>
  </conditionalFormatting>
  <conditionalFormatting sqref="P119">
    <cfRule type="top10" dxfId="450" priority="139" percent="1" bottom="1" rank="1"/>
  </conditionalFormatting>
  <conditionalFormatting sqref="P120">
    <cfRule type="top10" dxfId="449" priority="138" percent="1" bottom="1" rank="1"/>
  </conditionalFormatting>
  <conditionalFormatting sqref="K121">
    <cfRule type="top10" dxfId="448" priority="137" percent="1" bottom="1" rank="1"/>
  </conditionalFormatting>
  <conditionalFormatting sqref="K122">
    <cfRule type="top10" dxfId="447" priority="136" percent="1" bottom="1" rank="1"/>
  </conditionalFormatting>
  <conditionalFormatting sqref="P123">
    <cfRule type="top10" dxfId="446" priority="135" percent="1" bottom="1" rank="1"/>
  </conditionalFormatting>
  <conditionalFormatting sqref="P124">
    <cfRule type="top10" dxfId="445" priority="134" percent="1" bottom="1" rank="1"/>
  </conditionalFormatting>
  <conditionalFormatting sqref="P125">
    <cfRule type="top10" dxfId="444" priority="133" percent="1" bottom="1" rank="1"/>
  </conditionalFormatting>
  <conditionalFormatting sqref="K126">
    <cfRule type="top10" dxfId="443" priority="132" percent="1" bottom="1" rank="1"/>
  </conditionalFormatting>
  <conditionalFormatting sqref="K127">
    <cfRule type="top10" dxfId="442" priority="131" percent="1" bottom="1" rank="1"/>
  </conditionalFormatting>
  <conditionalFormatting sqref="K128">
    <cfRule type="top10" dxfId="441" priority="130" percent="1" bottom="1" rank="1"/>
  </conditionalFormatting>
  <conditionalFormatting sqref="K129">
    <cfRule type="top10" dxfId="440" priority="129" percent="1" bottom="1" rank="1"/>
  </conditionalFormatting>
  <conditionalFormatting sqref="K8 P8 U8 Z8">
    <cfRule type="top10" dxfId="439" priority="126" percent="1" bottom="1" rank="1"/>
  </conditionalFormatting>
  <conditionalFormatting sqref="L8 Q8 V8 AA8">
    <cfRule type="top10" dxfId="438" priority="123" bottom="1" rank="1"/>
    <cfRule type="top10" dxfId="437" priority="125" percent="1" bottom="1" rank="1"/>
  </conditionalFormatting>
  <conditionalFormatting sqref="L7 Q7 V7 AF7">
    <cfRule type="top10" dxfId="436" priority="124" bottom="1" rank="1"/>
  </conditionalFormatting>
  <conditionalFormatting sqref="V9 AA9 AF9">
    <cfRule type="top10" dxfId="435" priority="122" bottom="1" rank="1"/>
  </conditionalFormatting>
  <conditionalFormatting sqref="Q10 V10 AF10">
    <cfRule type="top10" dxfId="434" priority="121" bottom="1" rank="1"/>
  </conditionalFormatting>
  <conditionalFormatting sqref="L11 V11 AA11 AF11">
    <cfRule type="top10" dxfId="433" priority="120" bottom="1" rank="1"/>
  </conditionalFormatting>
  <conditionalFormatting sqref="L12 Q12 V12 AA12 AF12">
    <cfRule type="top10" dxfId="432" priority="119" bottom="1" rank="1"/>
  </conditionalFormatting>
  <conditionalFormatting sqref="L13 V13 AF13">
    <cfRule type="top10" dxfId="431" priority="118" bottom="1" rank="1"/>
  </conditionalFormatting>
  <conditionalFormatting sqref="L13 AF13 Q14 V13:V14 AA14">
    <cfRule type="top10" dxfId="430" priority="117" bottom="1" rank="1"/>
  </conditionalFormatting>
  <conditionalFormatting sqref="L15 Q15 AA15">
    <cfRule type="top10" dxfId="429" priority="116" bottom="1" rank="1"/>
  </conditionalFormatting>
  <conditionalFormatting sqref="L16 V16 AA16 AF16">
    <cfRule type="top10" dxfId="428" priority="115" bottom="1" rank="1"/>
  </conditionalFormatting>
  <conditionalFormatting sqref="Q17 V17 AA17 AF17">
    <cfRule type="top10" dxfId="427" priority="114" bottom="1" rank="1"/>
  </conditionalFormatting>
  <conditionalFormatting sqref="L18 Q18 AF18">
    <cfRule type="top10" dxfId="426" priority="113" bottom="1" rank="1"/>
  </conditionalFormatting>
  <conditionalFormatting sqref="L19 Q19 V19 AA19">
    <cfRule type="top10" dxfId="425" priority="112" bottom="1" rank="1"/>
  </conditionalFormatting>
  <conditionalFormatting sqref="L19:L20 Q19:Q20 V19:V20 AA19:AA20 AF20">
    <cfRule type="top10" dxfId="424" priority="111" bottom="1" rank="1"/>
  </conditionalFormatting>
  <conditionalFormatting sqref="V20">
    <cfRule type="top10" dxfId="423" priority="110" bottom="1" rank="1"/>
  </conditionalFormatting>
  <conditionalFormatting sqref="Q21 V21 AA21 AF21">
    <cfRule type="top10" dxfId="422" priority="109" bottom="1" rank="1"/>
  </conditionalFormatting>
  <conditionalFormatting sqref="Q22 V22 AA22">
    <cfRule type="top10" dxfId="421" priority="108" bottom="1" rank="1"/>
  </conditionalFormatting>
  <conditionalFormatting sqref="Q23 V23 AA23 AF23">
    <cfRule type="top10" dxfId="420" priority="107" bottom="1" rank="1"/>
  </conditionalFormatting>
  <conditionalFormatting sqref="L24 V24 AF24">
    <cfRule type="top10" dxfId="419" priority="106" bottom="1" rank="1"/>
  </conditionalFormatting>
  <conditionalFormatting sqref="L25 V25 AA25 AF25">
    <cfRule type="top10" dxfId="418" priority="105" bottom="1" rank="1"/>
  </conditionalFormatting>
  <conditionalFormatting sqref="L26 Q26 V26 AF26">
    <cfRule type="top10" dxfId="417" priority="104" bottom="1" rank="1"/>
  </conditionalFormatting>
  <conditionalFormatting sqref="L27 Q27 V27 AF27">
    <cfRule type="top10" dxfId="416" priority="103" bottom="1" rank="1"/>
  </conditionalFormatting>
  <conditionalFormatting sqref="L28 Q28 V28">
    <cfRule type="top10" dxfId="415" priority="102" bottom="1" rank="1"/>
  </conditionalFormatting>
  <conditionalFormatting sqref="L29 Q29 V29 AF29">
    <cfRule type="top10" dxfId="414" priority="101" bottom="1" rank="1"/>
  </conditionalFormatting>
  <conditionalFormatting sqref="L30 Q30 V30 AA30 AF30">
    <cfRule type="top10" dxfId="413" priority="100" bottom="1" rank="1"/>
  </conditionalFormatting>
  <conditionalFormatting sqref="L31 V31">
    <cfRule type="top10" dxfId="412" priority="99" bottom="1" rank="1"/>
  </conditionalFormatting>
  <conditionalFormatting sqref="V32 AA32 AF32">
    <cfRule type="top10" dxfId="411" priority="98" bottom="1" rank="1"/>
  </conditionalFormatting>
  <conditionalFormatting sqref="Q33 V33 AA33">
    <cfRule type="top10" dxfId="410" priority="97" bottom="1" rank="1"/>
  </conditionalFormatting>
  <conditionalFormatting sqref="L34 Q34 V34 AA34">
    <cfRule type="top10" dxfId="409" priority="96" bottom="1" rank="1"/>
  </conditionalFormatting>
  <conditionalFormatting sqref="L35 Q35 V35 AA35">
    <cfRule type="top10" dxfId="408" priority="95" bottom="1" rank="1"/>
  </conditionalFormatting>
  <conditionalFormatting sqref="L36 Q36 V36 AA36">
    <cfRule type="top10" dxfId="407" priority="94" bottom="1" rank="1"/>
  </conditionalFormatting>
  <conditionalFormatting sqref="L37 Q37 V37 AA37 AF37">
    <cfRule type="top10" dxfId="406" priority="93" bottom="1" rank="1"/>
  </conditionalFormatting>
  <conditionalFormatting sqref="L38 Q38 AA38">
    <cfRule type="top10" dxfId="405" priority="92" bottom="1" rank="1"/>
  </conditionalFormatting>
  <conditionalFormatting sqref="AA39 AF39">
    <cfRule type="top10" dxfId="404" priority="91" bottom="1" rank="1"/>
  </conditionalFormatting>
  <conditionalFormatting sqref="L40 AA40 AF40">
    <cfRule type="top10" dxfId="403" priority="90" bottom="1" rank="1"/>
  </conditionalFormatting>
  <conditionalFormatting sqref="V41 AF41">
    <cfRule type="top10" dxfId="402" priority="89" bottom="1" rank="1"/>
  </conditionalFormatting>
  <conditionalFormatting sqref="AF42">
    <cfRule type="top10" dxfId="401" priority="88" bottom="1" rank="1"/>
  </conditionalFormatting>
  <conditionalFormatting sqref="Q43 AA43 AF43">
    <cfRule type="top10" dxfId="400" priority="87" bottom="1" rank="1"/>
  </conditionalFormatting>
  <conditionalFormatting sqref="L44 Q44 V44 AA44 AF44">
    <cfRule type="top10" dxfId="399" priority="86" bottom="1" rank="1"/>
  </conditionalFormatting>
  <conditionalFormatting sqref="L45 Q45 V45 AA45 AF45">
    <cfRule type="top10" dxfId="398" priority="85" bottom="1" rank="1"/>
  </conditionalFormatting>
  <conditionalFormatting sqref="Q46 V46 AA46 AF46">
    <cfRule type="top10" dxfId="397" priority="84" bottom="1" rank="1"/>
  </conditionalFormatting>
  <conditionalFormatting sqref="L47 Q47">
    <cfRule type="top10" dxfId="396" priority="83" bottom="1" rank="1"/>
  </conditionalFormatting>
  <conditionalFormatting sqref="L48 Q48 AA48">
    <cfRule type="top10" dxfId="395" priority="82" bottom="1" rank="1"/>
  </conditionalFormatting>
  <conditionalFormatting sqref="Q49 V49">
    <cfRule type="top10" dxfId="394" priority="81" bottom="1" rank="1"/>
  </conditionalFormatting>
  <conditionalFormatting sqref="L50 Q50 V50 AA50 AF50">
    <cfRule type="top10" dxfId="393" priority="80" bottom="1" rank="1"/>
  </conditionalFormatting>
  <conditionalFormatting sqref="Q51 V51 AA51 AF51">
    <cfRule type="top10" dxfId="392" priority="79" bottom="1" rank="1"/>
  </conditionalFormatting>
  <conditionalFormatting sqref="L52 AF52">
    <cfRule type="top10" dxfId="391" priority="78" bottom="1" rank="1"/>
  </conditionalFormatting>
  <conditionalFormatting sqref="L53 Q53 AA53">
    <cfRule type="top10" dxfId="390" priority="77" bottom="1" rank="1"/>
  </conditionalFormatting>
  <conditionalFormatting sqref="L54 V54">
    <cfRule type="top10" dxfId="389" priority="76" bottom="1" rank="1"/>
  </conditionalFormatting>
  <conditionalFormatting sqref="L55 V55 AA55">
    <cfRule type="top10" dxfId="388" priority="75" bottom="1" rank="1"/>
  </conditionalFormatting>
  <conditionalFormatting sqref="Q56 V56 AA56">
    <cfRule type="top10" dxfId="387" priority="74" bottom="1" rank="1"/>
  </conditionalFormatting>
  <conditionalFormatting sqref="L57 V57">
    <cfRule type="top10" dxfId="386" priority="73" bottom="1" rank="1"/>
  </conditionalFormatting>
  <conditionalFormatting sqref="L58 Q58 AA58">
    <cfRule type="top10" dxfId="385" priority="72" bottom="1" rank="1"/>
  </conditionalFormatting>
  <conditionalFormatting sqref="L59">
    <cfRule type="top10" dxfId="384" priority="71" bottom="1" rank="1"/>
  </conditionalFormatting>
  <conditionalFormatting sqref="V60 AA60">
    <cfRule type="top10" dxfId="383" priority="70" bottom="1" rank="1"/>
  </conditionalFormatting>
  <conditionalFormatting sqref="AF61">
    <cfRule type="top10" dxfId="382" priority="69" bottom="1" rank="1"/>
  </conditionalFormatting>
  <conditionalFormatting sqref="AA62">
    <cfRule type="top10" dxfId="381" priority="68" bottom="1" rank="1"/>
  </conditionalFormatting>
  <conditionalFormatting sqref="AA63">
    <cfRule type="top10" dxfId="380" priority="67" bottom="1" rank="1"/>
  </conditionalFormatting>
  <conditionalFormatting sqref="L64 Q64 AA64">
    <cfRule type="top10" dxfId="379" priority="66" bottom="1" rank="1"/>
  </conditionalFormatting>
  <conditionalFormatting sqref="AF65">
    <cfRule type="top10" dxfId="378" priority="65" bottom="1" rank="1"/>
  </conditionalFormatting>
  <conditionalFormatting sqref="V66 AF66">
    <cfRule type="top10" dxfId="377" priority="64" bottom="1" rank="1"/>
  </conditionalFormatting>
  <conditionalFormatting sqref="V67">
    <cfRule type="top10" dxfId="376" priority="63" bottom="1" rank="1"/>
  </conditionalFormatting>
  <conditionalFormatting sqref="AA68">
    <cfRule type="top10" dxfId="375" priority="62" bottom="1" rank="1"/>
  </conditionalFormatting>
  <conditionalFormatting sqref="Q69">
    <cfRule type="top10" dxfId="374" priority="61" bottom="1" rank="1"/>
  </conditionalFormatting>
  <conditionalFormatting sqref="L70">
    <cfRule type="top10" dxfId="373" priority="60" bottom="1" rank="1"/>
  </conditionalFormatting>
  <conditionalFormatting sqref="AA71">
    <cfRule type="top10" dxfId="372" priority="59" bottom="1" rank="1"/>
  </conditionalFormatting>
  <conditionalFormatting sqref="Q72">
    <cfRule type="top10" dxfId="371" priority="58" bottom="1" rank="1"/>
  </conditionalFormatting>
  <conditionalFormatting sqref="V73">
    <cfRule type="top10" dxfId="370" priority="57" bottom="1" rank="1"/>
  </conditionalFormatting>
  <conditionalFormatting sqref="AF74">
    <cfRule type="top10" dxfId="369" priority="56" bottom="1" rank="1"/>
  </conditionalFormatting>
  <conditionalFormatting sqref="L75">
    <cfRule type="top10" dxfId="368" priority="55" bottom="1" rank="1"/>
  </conditionalFormatting>
  <conditionalFormatting sqref="Q76">
    <cfRule type="top10" dxfId="367" priority="54" bottom="1" rank="1"/>
  </conditionalFormatting>
  <conditionalFormatting sqref="L77">
    <cfRule type="top10" dxfId="366" priority="53" bottom="1" rank="1"/>
  </conditionalFormatting>
  <conditionalFormatting sqref="L78">
    <cfRule type="top10" dxfId="365" priority="52" bottom="1" rank="1"/>
  </conditionalFormatting>
  <conditionalFormatting sqref="V79">
    <cfRule type="top10" dxfId="364" priority="51" bottom="1" rank="1"/>
  </conditionalFormatting>
  <conditionalFormatting sqref="V80">
    <cfRule type="top10" dxfId="363" priority="50" bottom="1" rank="1"/>
  </conditionalFormatting>
  <conditionalFormatting sqref="V81">
    <cfRule type="top10" dxfId="362" priority="49" bottom="1" rank="1"/>
  </conditionalFormatting>
  <conditionalFormatting sqref="V82">
    <cfRule type="top10" dxfId="361" priority="48" bottom="1" rank="1"/>
  </conditionalFormatting>
  <conditionalFormatting sqref="V83">
    <cfRule type="top10" dxfId="360" priority="47" bottom="1" rank="1"/>
  </conditionalFormatting>
  <conditionalFormatting sqref="V84:V85">
    <cfRule type="top10" dxfId="359" priority="46" bottom="1" rank="1"/>
  </conditionalFormatting>
  <conditionalFormatting sqref="Q86 V86 AA86 AF86">
    <cfRule type="top10" dxfId="358" priority="45" bottom="1" rank="1"/>
  </conditionalFormatting>
  <conditionalFormatting sqref="Q87 AA87 AF87">
    <cfRule type="top10" dxfId="357" priority="44" bottom="1" rank="1"/>
  </conditionalFormatting>
  <conditionalFormatting sqref="Q88 AA88 AF88">
    <cfRule type="top10" dxfId="356" priority="43" bottom="1" rank="1"/>
  </conditionalFormatting>
  <conditionalFormatting sqref="AF89">
    <cfRule type="top10" dxfId="355" priority="42" bottom="1" rank="1"/>
  </conditionalFormatting>
  <conditionalFormatting sqref="AF90">
    <cfRule type="top10" dxfId="354" priority="41" bottom="1" rank="1"/>
  </conditionalFormatting>
  <conditionalFormatting sqref="AF91">
    <cfRule type="top10" dxfId="353" priority="40" bottom="1" rank="1"/>
  </conditionalFormatting>
  <conditionalFormatting sqref="AF92">
    <cfRule type="top10" dxfId="352" priority="39" bottom="1" rank="1"/>
  </conditionalFormatting>
  <conditionalFormatting sqref="Q93 AA93">
    <cfRule type="top10" dxfId="351" priority="38" bottom="1" rank="1"/>
  </conditionalFormatting>
  <conditionalFormatting sqref="L94 V94">
    <cfRule type="top10" dxfId="350" priority="37" bottom="1" rank="1"/>
  </conditionalFormatting>
  <conditionalFormatting sqref="V95">
    <cfRule type="top10" dxfId="349" priority="36" bottom="1" rank="1"/>
  </conditionalFormatting>
  <conditionalFormatting sqref="Q96 V96">
    <cfRule type="top10" dxfId="348" priority="35" bottom="1" rank="1"/>
  </conditionalFormatting>
  <conditionalFormatting sqref="V97 L97">
    <cfRule type="top10" dxfId="347" priority="34" bottom="1" rank="1"/>
  </conditionalFormatting>
  <conditionalFormatting sqref="L98 V98">
    <cfRule type="top10" dxfId="346" priority="33" bottom="1" rank="1"/>
  </conditionalFormatting>
  <conditionalFormatting sqref="L99 V99">
    <cfRule type="top10" dxfId="345" priority="32" bottom="1" rank="1"/>
  </conditionalFormatting>
  <conditionalFormatting sqref="L100 V100">
    <cfRule type="top10" dxfId="344" priority="31" bottom="1" rank="1"/>
  </conditionalFormatting>
  <conditionalFormatting sqref="V101">
    <cfRule type="top10" dxfId="343" priority="30" bottom="1" rank="1"/>
  </conditionalFormatting>
  <conditionalFormatting sqref="V102">
    <cfRule type="top10" dxfId="342" priority="29" bottom="1" rank="1"/>
  </conditionalFormatting>
  <conditionalFormatting sqref="V103">
    <cfRule type="top10" dxfId="341" priority="28" bottom="1" rank="1"/>
  </conditionalFormatting>
  <conditionalFormatting sqref="V104">
    <cfRule type="top10" dxfId="340" priority="27" bottom="1" rank="1"/>
  </conditionalFormatting>
  <conditionalFormatting sqref="V106 Q106">
    <cfRule type="top10" dxfId="339" priority="26" bottom="1" rank="1"/>
  </conditionalFormatting>
  <conditionalFormatting sqref="L104">
    <cfRule type="top10" dxfId="338" priority="25" bottom="1" rank="1"/>
  </conditionalFormatting>
  <conditionalFormatting sqref="Q107 L107">
    <cfRule type="top10" dxfId="337" priority="24" bottom="1" rank="1"/>
  </conditionalFormatting>
  <conditionalFormatting sqref="L108">
    <cfRule type="top10" dxfId="336" priority="23" bottom="1" rank="1"/>
  </conditionalFormatting>
  <conditionalFormatting sqref="L109">
    <cfRule type="top10" dxfId="335" priority="22" bottom="1" rank="1"/>
  </conditionalFormatting>
  <conditionalFormatting sqref="L111">
    <cfRule type="top10" dxfId="334" priority="21" bottom="1" rank="1"/>
  </conditionalFormatting>
  <conditionalFormatting sqref="L112">
    <cfRule type="top10" dxfId="333" priority="20" bottom="1" rank="1"/>
  </conditionalFormatting>
  <conditionalFormatting sqref="L113">
    <cfRule type="top10" dxfId="332" priority="19" bottom="1" rank="1"/>
  </conditionalFormatting>
  <conditionalFormatting sqref="L115">
    <cfRule type="top10" dxfId="331" priority="18" bottom="1" rank="1"/>
  </conditionalFormatting>
  <conditionalFormatting sqref="L118">
    <cfRule type="top10" dxfId="330" priority="17" bottom="1" rank="1"/>
  </conditionalFormatting>
  <conditionalFormatting sqref="L121">
    <cfRule type="top10" dxfId="329" priority="16" bottom="1" rank="1"/>
  </conditionalFormatting>
  <conditionalFormatting sqref="L121">
    <cfRule type="top10" dxfId="328" priority="15" bottom="1" rank="1"/>
  </conditionalFormatting>
  <conditionalFormatting sqref="L122">
    <cfRule type="top10" dxfId="327" priority="14" bottom="1" rank="1"/>
  </conditionalFormatting>
  <conditionalFormatting sqref="L126">
    <cfRule type="top10" dxfId="326" priority="13" bottom="1" rank="1"/>
  </conditionalFormatting>
  <conditionalFormatting sqref="L127">
    <cfRule type="top10" dxfId="325" priority="12" bottom="1" rank="1"/>
  </conditionalFormatting>
  <conditionalFormatting sqref="L128">
    <cfRule type="top10" dxfId="324" priority="11" bottom="1" rank="1"/>
  </conditionalFormatting>
  <conditionalFormatting sqref="L129">
    <cfRule type="top10" dxfId="323" priority="10" bottom="1" rank="1"/>
  </conditionalFormatting>
  <conditionalFormatting sqref="Q110">
    <cfRule type="top10" dxfId="322" priority="9" bottom="1" rank="1"/>
  </conditionalFormatting>
  <conditionalFormatting sqref="Q114">
    <cfRule type="top10" dxfId="321" priority="8" bottom="1" rank="1"/>
  </conditionalFormatting>
  <conditionalFormatting sqref="Q116">
    <cfRule type="top10" dxfId="320" priority="7" bottom="1" rank="1"/>
  </conditionalFormatting>
  <conditionalFormatting sqref="Q117">
    <cfRule type="top10" dxfId="319" priority="6" bottom="1" rank="1"/>
  </conditionalFormatting>
  <conditionalFormatting sqref="Q119">
    <cfRule type="top10" dxfId="318" priority="5" bottom="1" rank="1"/>
  </conditionalFormatting>
  <conditionalFormatting sqref="Q120">
    <cfRule type="top10" dxfId="317" priority="4" bottom="1" rank="1"/>
  </conditionalFormatting>
  <conditionalFormatting sqref="Q123">
    <cfRule type="top10" dxfId="316" priority="3" bottom="1" rank="1"/>
  </conditionalFormatting>
  <conditionalFormatting sqref="Q124">
    <cfRule type="top10" dxfId="315" priority="2" bottom="1" rank="1"/>
  </conditionalFormatting>
  <conditionalFormatting sqref="Q125">
    <cfRule type="top10" dxfId="314" priority="1" bottom="1" rank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360" verticalDpi="360" r:id="rId1"/>
  <headerFooter>
    <oddHeader xml:space="preserve">&amp;CRanking Polskiego Związku Pięcioboju Nowoczesnego - 2017
2-bój Nowoczesny  - Kobiety
(po 5 edycjach)
</oddHeader>
    <oddFooter>&amp;L&amp;P</oddFooter>
  </headerFooter>
  <rowBreaks count="1" manualBreakCount="1">
    <brk id="64" max="4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O141"/>
  <sheetViews>
    <sheetView view="pageBreakPreview" topLeftCell="A118" zoomScale="70" zoomScaleNormal="70" zoomScaleSheetLayoutView="70" workbookViewId="0">
      <selection activeCell="AQ131" sqref="AQ130:AQ131"/>
    </sheetView>
  </sheetViews>
  <sheetFormatPr defaultColWidth="9" defaultRowHeight="10.5"/>
  <cols>
    <col min="1" max="1" width="3.58203125" style="23" customWidth="1"/>
    <col min="2" max="2" width="16.08203125" style="23" bestFit="1" customWidth="1"/>
    <col min="3" max="3" width="18" style="23" bestFit="1" customWidth="1"/>
    <col min="4" max="4" width="3.33203125" style="23" bestFit="1" customWidth="1"/>
    <col min="5" max="5" width="5.58203125" style="23" bestFit="1" customWidth="1"/>
    <col min="6" max="6" width="3.83203125" style="23" bestFit="1" customWidth="1"/>
    <col min="7" max="7" width="7.75" style="23" bestFit="1" customWidth="1"/>
    <col min="8" max="8" width="2.75" style="23" customWidth="1"/>
    <col min="9" max="9" width="4.25" style="23" customWidth="1"/>
    <col min="10" max="10" width="3.83203125" style="23" customWidth="1"/>
    <col min="11" max="11" width="6.25" style="23" customWidth="1"/>
    <col min="12" max="12" width="6.08203125" style="23" customWidth="1"/>
    <col min="13" max="13" width="2.33203125" style="23" customWidth="1"/>
    <col min="14" max="14" width="4.25" style="23" customWidth="1"/>
    <col min="15" max="15" width="3.83203125" style="23" customWidth="1"/>
    <col min="16" max="16" width="6.25" style="23" customWidth="1"/>
    <col min="17" max="17" width="6.08203125" style="23" customWidth="1"/>
    <col min="18" max="18" width="2.5" style="23" customWidth="1"/>
    <col min="19" max="19" width="4.33203125" style="23" customWidth="1"/>
    <col min="20" max="20" width="3.75" style="23" customWidth="1"/>
    <col min="21" max="21" width="6.25" style="23" customWidth="1"/>
    <col min="22" max="22" width="5.25" style="23" customWidth="1"/>
    <col min="23" max="23" width="2.5" style="23" customWidth="1"/>
    <col min="24" max="24" width="4.33203125" style="23" customWidth="1"/>
    <col min="25" max="25" width="2.75" style="23" customWidth="1"/>
    <col min="26" max="26" width="6.25" style="23" customWidth="1"/>
    <col min="27" max="27" width="5.83203125" style="23" customWidth="1"/>
    <col min="28" max="28" width="2.25" style="23" customWidth="1"/>
    <col min="29" max="29" width="4.33203125" style="23" customWidth="1"/>
    <col min="30" max="30" width="3.75" style="25" customWidth="1"/>
    <col min="31" max="31" width="5.25" style="23" customWidth="1"/>
    <col min="32" max="32" width="6.08203125" style="23" customWidth="1"/>
    <col min="33" max="37" width="6.08203125" style="25" hidden="1" customWidth="1"/>
    <col min="38" max="38" width="6.08203125" style="25" customWidth="1"/>
    <col min="39" max="40" width="4.25" style="25" customWidth="1"/>
    <col min="41" max="41" width="4.25" style="26" customWidth="1"/>
    <col min="42" max="16384" width="9" style="23"/>
  </cols>
  <sheetData>
    <row r="1" spans="1:41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2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</row>
    <row r="2" spans="1:41" ht="13">
      <c r="A2" s="254" t="s">
        <v>744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</row>
    <row r="3" spans="1:41" ht="11" thickBo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2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</row>
    <row r="4" spans="1:41" ht="24" customHeight="1">
      <c r="A4" s="321" t="s">
        <v>0</v>
      </c>
      <c r="B4" s="306" t="s">
        <v>10</v>
      </c>
      <c r="C4" s="306" t="s">
        <v>1</v>
      </c>
      <c r="D4" s="306" t="s">
        <v>18</v>
      </c>
      <c r="E4" s="306" t="s">
        <v>2</v>
      </c>
      <c r="F4" s="300" t="s">
        <v>53</v>
      </c>
      <c r="G4" s="318" t="s">
        <v>54</v>
      </c>
      <c r="H4" s="315" t="s">
        <v>24</v>
      </c>
      <c r="I4" s="316"/>
      <c r="J4" s="316"/>
      <c r="K4" s="316"/>
      <c r="L4" s="317"/>
      <c r="M4" s="315" t="s">
        <v>279</v>
      </c>
      <c r="N4" s="316"/>
      <c r="O4" s="316"/>
      <c r="P4" s="316"/>
      <c r="Q4" s="317"/>
      <c r="R4" s="315" t="s">
        <v>25</v>
      </c>
      <c r="S4" s="316"/>
      <c r="T4" s="316"/>
      <c r="U4" s="316"/>
      <c r="V4" s="317"/>
      <c r="W4" s="315" t="s">
        <v>22</v>
      </c>
      <c r="X4" s="316"/>
      <c r="Y4" s="316"/>
      <c r="Z4" s="316"/>
      <c r="AA4" s="317"/>
      <c r="AB4" s="315" t="s">
        <v>23</v>
      </c>
      <c r="AC4" s="316"/>
      <c r="AD4" s="316"/>
      <c r="AE4" s="316"/>
      <c r="AF4" s="317"/>
      <c r="AG4" s="4"/>
      <c r="AH4" s="4"/>
      <c r="AI4" s="4"/>
      <c r="AJ4" s="4"/>
      <c r="AK4" s="4"/>
      <c r="AL4" s="291" t="s">
        <v>13</v>
      </c>
      <c r="AM4" s="294" t="s">
        <v>3</v>
      </c>
      <c r="AN4" s="284" t="s">
        <v>4</v>
      </c>
      <c r="AO4" s="324" t="s">
        <v>5</v>
      </c>
    </row>
    <row r="5" spans="1:41" ht="14.25" customHeight="1">
      <c r="A5" s="322"/>
      <c r="B5" s="307"/>
      <c r="C5" s="307"/>
      <c r="D5" s="307"/>
      <c r="E5" s="307"/>
      <c r="F5" s="301"/>
      <c r="G5" s="319"/>
      <c r="H5" s="312" t="s">
        <v>152</v>
      </c>
      <c r="I5" s="313"/>
      <c r="J5" s="313"/>
      <c r="K5" s="313"/>
      <c r="L5" s="314"/>
      <c r="M5" s="312" t="s">
        <v>313</v>
      </c>
      <c r="N5" s="313"/>
      <c r="O5" s="313"/>
      <c r="P5" s="313"/>
      <c r="Q5" s="314"/>
      <c r="R5" s="312" t="s">
        <v>287</v>
      </c>
      <c r="S5" s="313"/>
      <c r="T5" s="313"/>
      <c r="U5" s="313"/>
      <c r="V5" s="314"/>
      <c r="W5" s="312" t="s">
        <v>314</v>
      </c>
      <c r="X5" s="313"/>
      <c r="Y5" s="313"/>
      <c r="Z5" s="313"/>
      <c r="AA5" s="314"/>
      <c r="AB5" s="312" t="s">
        <v>315</v>
      </c>
      <c r="AC5" s="313"/>
      <c r="AD5" s="313"/>
      <c r="AE5" s="313"/>
      <c r="AF5" s="314"/>
      <c r="AG5" s="5"/>
      <c r="AH5" s="5"/>
      <c r="AI5" s="5"/>
      <c r="AJ5" s="5"/>
      <c r="AK5" s="5"/>
      <c r="AL5" s="292"/>
      <c r="AM5" s="295"/>
      <c r="AN5" s="285"/>
      <c r="AO5" s="325"/>
    </row>
    <row r="6" spans="1:41" ht="11" thickBot="1">
      <c r="A6" s="323"/>
      <c r="B6" s="308"/>
      <c r="C6" s="308"/>
      <c r="D6" s="308"/>
      <c r="E6" s="308"/>
      <c r="F6" s="302"/>
      <c r="G6" s="320"/>
      <c r="H6" s="37" t="s">
        <v>0</v>
      </c>
      <c r="I6" s="38" t="s">
        <v>5</v>
      </c>
      <c r="J6" s="40" t="s">
        <v>6</v>
      </c>
      <c r="K6" s="84" t="s">
        <v>11</v>
      </c>
      <c r="L6" s="90" t="s">
        <v>8</v>
      </c>
      <c r="M6" s="37" t="s">
        <v>0</v>
      </c>
      <c r="N6" s="38" t="s">
        <v>5</v>
      </c>
      <c r="O6" s="40" t="s">
        <v>6</v>
      </c>
      <c r="P6" s="84" t="s">
        <v>11</v>
      </c>
      <c r="Q6" s="90" t="s">
        <v>8</v>
      </c>
      <c r="R6" s="37" t="s">
        <v>0</v>
      </c>
      <c r="S6" s="38" t="s">
        <v>5</v>
      </c>
      <c r="T6" s="40" t="s">
        <v>6</v>
      </c>
      <c r="U6" s="84" t="s">
        <v>11</v>
      </c>
      <c r="V6" s="90" t="s">
        <v>8</v>
      </c>
      <c r="W6" s="37" t="s">
        <v>0</v>
      </c>
      <c r="X6" s="38" t="s">
        <v>5</v>
      </c>
      <c r="Y6" s="40" t="s">
        <v>6</v>
      </c>
      <c r="Z6" s="84" t="s">
        <v>11</v>
      </c>
      <c r="AA6" s="90" t="s">
        <v>8</v>
      </c>
      <c r="AB6" s="37" t="s">
        <v>0</v>
      </c>
      <c r="AC6" s="38" t="s">
        <v>5</v>
      </c>
      <c r="AD6" s="41" t="s">
        <v>6</v>
      </c>
      <c r="AE6" s="84" t="s">
        <v>11</v>
      </c>
      <c r="AF6" s="90" t="s">
        <v>8</v>
      </c>
      <c r="AG6" s="6" t="s">
        <v>14</v>
      </c>
      <c r="AH6" s="6" t="s">
        <v>15</v>
      </c>
      <c r="AI6" s="6" t="s">
        <v>16</v>
      </c>
      <c r="AJ6" s="6" t="s">
        <v>17</v>
      </c>
      <c r="AK6" s="6" t="s">
        <v>21</v>
      </c>
      <c r="AL6" s="293"/>
      <c r="AM6" s="296"/>
      <c r="AN6" s="286"/>
      <c r="AO6" s="326"/>
    </row>
    <row r="7" spans="1:41" ht="12" customHeight="1">
      <c r="A7" s="230">
        <v>1</v>
      </c>
      <c r="B7" s="34" t="s">
        <v>204</v>
      </c>
      <c r="C7" s="19" t="s">
        <v>46</v>
      </c>
      <c r="D7" s="20" t="s">
        <v>19</v>
      </c>
      <c r="E7" s="20">
        <v>2004</v>
      </c>
      <c r="F7" s="20" t="s">
        <v>355</v>
      </c>
      <c r="G7" s="21" t="s">
        <v>592</v>
      </c>
      <c r="H7" s="230">
        <v>1</v>
      </c>
      <c r="I7" s="20">
        <v>527</v>
      </c>
      <c r="J7" s="231">
        <v>60</v>
      </c>
      <c r="K7" s="232">
        <v>7.554398148148148E-4</v>
      </c>
      <c r="L7" s="232">
        <v>2.2115740740740741E-3</v>
      </c>
      <c r="M7" s="230">
        <v>1</v>
      </c>
      <c r="N7" s="20">
        <v>555</v>
      </c>
      <c r="O7" s="231">
        <v>60</v>
      </c>
      <c r="P7" s="232">
        <v>7.0879629629629624E-4</v>
      </c>
      <c r="Q7" s="232">
        <v>2.1112268518518515E-3</v>
      </c>
      <c r="R7" s="230">
        <v>2</v>
      </c>
      <c r="S7" s="20">
        <v>567</v>
      </c>
      <c r="T7" s="231">
        <v>55</v>
      </c>
      <c r="U7" s="232">
        <v>6.8518518518518527E-4</v>
      </c>
      <c r="V7" s="232">
        <v>2.0770833333333331E-3</v>
      </c>
      <c r="W7" s="230"/>
      <c r="X7" s="20"/>
      <c r="Y7" s="231"/>
      <c r="Z7" s="232"/>
      <c r="AA7" s="232"/>
      <c r="AB7" s="230"/>
      <c r="AC7" s="20"/>
      <c r="AD7" s="233"/>
      <c r="AE7" s="232"/>
      <c r="AF7" s="232"/>
      <c r="AG7" s="22">
        <f>J7</f>
        <v>60</v>
      </c>
      <c r="AH7" s="22">
        <f>O7</f>
        <v>60</v>
      </c>
      <c r="AI7" s="22">
        <f>T7</f>
        <v>55</v>
      </c>
      <c r="AJ7" s="22">
        <f>Y7</f>
        <v>0</v>
      </c>
      <c r="AK7" s="22">
        <f>AD7</f>
        <v>0</v>
      </c>
      <c r="AL7" s="235">
        <f>LARGE(AG7:AK7,1)</f>
        <v>60</v>
      </c>
      <c r="AM7" s="236">
        <f>LARGE(AG7:AK7,2)</f>
        <v>60</v>
      </c>
      <c r="AN7" s="237">
        <f>LARGE(AG7:AK7,3)</f>
        <v>55</v>
      </c>
      <c r="AO7" s="234">
        <f>SUM(AL7:AN7)</f>
        <v>175</v>
      </c>
    </row>
    <row r="8" spans="1:41" ht="12" customHeight="1">
      <c r="A8" s="9">
        <v>2</v>
      </c>
      <c r="B8" s="33" t="s">
        <v>207</v>
      </c>
      <c r="C8" s="10" t="s">
        <v>43</v>
      </c>
      <c r="D8" s="11" t="s">
        <v>19</v>
      </c>
      <c r="E8" s="11">
        <v>2003</v>
      </c>
      <c r="F8" s="11" t="s">
        <v>55</v>
      </c>
      <c r="G8" s="12" t="s">
        <v>591</v>
      </c>
      <c r="H8" s="9">
        <v>4</v>
      </c>
      <c r="I8" s="11">
        <v>518</v>
      </c>
      <c r="J8" s="28">
        <v>48</v>
      </c>
      <c r="K8" s="65">
        <v>7.1863425925925925E-4</v>
      </c>
      <c r="L8" s="65">
        <v>2.2917824074074073E-3</v>
      </c>
      <c r="M8" s="9">
        <v>2</v>
      </c>
      <c r="N8" s="11">
        <v>549</v>
      </c>
      <c r="O8" s="28">
        <v>55</v>
      </c>
      <c r="P8" s="65">
        <v>6.7962962962962975E-4</v>
      </c>
      <c r="Q8" s="65">
        <v>2.1650462962962964E-3</v>
      </c>
      <c r="R8" s="9">
        <v>1</v>
      </c>
      <c r="S8" s="11">
        <v>567</v>
      </c>
      <c r="T8" s="28">
        <v>60</v>
      </c>
      <c r="U8" s="65">
        <v>6.8726851851851848E-4</v>
      </c>
      <c r="V8" s="65">
        <v>2.0660879629629627E-3</v>
      </c>
      <c r="W8" s="9"/>
      <c r="X8" s="11"/>
      <c r="Y8" s="28"/>
      <c r="Z8" s="65"/>
      <c r="AA8" s="65"/>
      <c r="AB8" s="9">
        <v>1</v>
      </c>
      <c r="AC8" s="11">
        <v>565</v>
      </c>
      <c r="AD8" s="35">
        <v>60</v>
      </c>
      <c r="AE8" s="65">
        <v>6.9363425925925929E-4</v>
      </c>
      <c r="AF8" s="65">
        <v>2.0642361111111113E-3</v>
      </c>
      <c r="AG8" s="22">
        <f>J8</f>
        <v>48</v>
      </c>
      <c r="AH8" s="22">
        <f>O8</f>
        <v>55</v>
      </c>
      <c r="AI8" s="22">
        <f>T8</f>
        <v>60</v>
      </c>
      <c r="AJ8" s="22">
        <f>Y8</f>
        <v>0</v>
      </c>
      <c r="AK8" s="22">
        <f>AD8</f>
        <v>60</v>
      </c>
      <c r="AL8" s="15">
        <f>LARGE(AG8:AK8,1)</f>
        <v>60</v>
      </c>
      <c r="AM8" s="16">
        <f>LARGE(AG8:AK8,2)</f>
        <v>60</v>
      </c>
      <c r="AN8" s="17">
        <f>LARGE(AG8:AK8,3)</f>
        <v>55</v>
      </c>
      <c r="AO8" s="18">
        <f>SUM(AL8:AN8)</f>
        <v>175</v>
      </c>
    </row>
    <row r="9" spans="1:41" ht="12" customHeight="1">
      <c r="A9" s="9">
        <v>3</v>
      </c>
      <c r="B9" s="33" t="s">
        <v>208</v>
      </c>
      <c r="C9" s="10" t="s">
        <v>271</v>
      </c>
      <c r="D9" s="11" t="s">
        <v>19</v>
      </c>
      <c r="E9" s="11">
        <v>2003</v>
      </c>
      <c r="F9" s="11" t="s">
        <v>55</v>
      </c>
      <c r="G9" s="12" t="s">
        <v>593</v>
      </c>
      <c r="H9" s="9">
        <v>5</v>
      </c>
      <c r="I9" s="11">
        <v>514</v>
      </c>
      <c r="J9" s="28">
        <v>46</v>
      </c>
      <c r="K9" s="65">
        <v>7.6851851851851853E-4</v>
      </c>
      <c r="L9" s="65">
        <v>2.3087962962962962E-3</v>
      </c>
      <c r="M9" s="9">
        <v>8</v>
      </c>
      <c r="N9" s="11">
        <v>524</v>
      </c>
      <c r="O9" s="28">
        <v>40</v>
      </c>
      <c r="P9" s="65">
        <v>7.5081018518518509E-4</v>
      </c>
      <c r="Q9" s="65">
        <v>2.2266203703703706E-3</v>
      </c>
      <c r="R9" s="9">
        <v>3</v>
      </c>
      <c r="S9" s="11">
        <v>558</v>
      </c>
      <c r="T9" s="28">
        <v>51</v>
      </c>
      <c r="U9" s="65">
        <v>7.3287037037037027E-4</v>
      </c>
      <c r="V9" s="65">
        <v>2.0560185185185182E-3</v>
      </c>
      <c r="W9" s="9">
        <v>1</v>
      </c>
      <c r="X9" s="11">
        <v>620</v>
      </c>
      <c r="Y9" s="28">
        <v>60</v>
      </c>
      <c r="Z9" s="65">
        <v>7.175925925925927E-4</v>
      </c>
      <c r="AA9" s="65">
        <v>2.0619212962962965E-3</v>
      </c>
      <c r="AB9" s="9"/>
      <c r="AC9" s="11"/>
      <c r="AD9" s="35"/>
      <c r="AE9" s="65"/>
      <c r="AF9" s="65"/>
      <c r="AG9" s="22">
        <f>J9</f>
        <v>46</v>
      </c>
      <c r="AH9" s="22">
        <f>O9</f>
        <v>40</v>
      </c>
      <c r="AI9" s="22">
        <f>T9</f>
        <v>51</v>
      </c>
      <c r="AJ9" s="22">
        <f>Y9</f>
        <v>60</v>
      </c>
      <c r="AK9" s="22">
        <f>AD9</f>
        <v>0</v>
      </c>
      <c r="AL9" s="15">
        <f>LARGE(AG9:AK9,1)</f>
        <v>60</v>
      </c>
      <c r="AM9" s="16">
        <f>LARGE(AG9:AK9,2)</f>
        <v>51</v>
      </c>
      <c r="AN9" s="17">
        <f>LARGE(AG9:AK9,3)</f>
        <v>46</v>
      </c>
      <c r="AO9" s="18">
        <f>SUM(AL9:AN9)</f>
        <v>157</v>
      </c>
    </row>
    <row r="10" spans="1:41" ht="12" customHeight="1">
      <c r="A10" s="9">
        <v>4</v>
      </c>
      <c r="B10" s="33" t="s">
        <v>205</v>
      </c>
      <c r="C10" s="10" t="s">
        <v>51</v>
      </c>
      <c r="D10" s="11" t="s">
        <v>19</v>
      </c>
      <c r="E10" s="11">
        <v>2003</v>
      </c>
      <c r="F10" s="11" t="s">
        <v>55</v>
      </c>
      <c r="G10" s="12" t="s">
        <v>595</v>
      </c>
      <c r="H10" s="9">
        <v>2</v>
      </c>
      <c r="I10" s="11">
        <v>524</v>
      </c>
      <c r="J10" s="28">
        <v>55</v>
      </c>
      <c r="K10" s="65">
        <v>6.9791666666666656E-4</v>
      </c>
      <c r="L10" s="65">
        <v>2.4105324074074072E-3</v>
      </c>
      <c r="M10" s="9"/>
      <c r="N10" s="11"/>
      <c r="O10" s="28"/>
      <c r="P10" s="65"/>
      <c r="Q10" s="65"/>
      <c r="R10" s="9">
        <v>5</v>
      </c>
      <c r="S10" s="11">
        <v>550</v>
      </c>
      <c r="T10" s="28">
        <v>46</v>
      </c>
      <c r="U10" s="65">
        <v>6.6631944444444453E-4</v>
      </c>
      <c r="V10" s="65">
        <v>2.2037037037037038E-3</v>
      </c>
      <c r="W10" s="9">
        <v>2</v>
      </c>
      <c r="X10" s="11">
        <v>617</v>
      </c>
      <c r="Y10" s="28">
        <v>55</v>
      </c>
      <c r="Z10" s="65">
        <v>6.5601851851851845E-4</v>
      </c>
      <c r="AA10" s="65">
        <v>2.1715277777777779E-3</v>
      </c>
      <c r="AB10" s="9"/>
      <c r="AC10" s="11"/>
      <c r="AD10" s="35"/>
      <c r="AE10" s="65"/>
      <c r="AF10" s="65"/>
      <c r="AG10" s="22">
        <f>J10</f>
        <v>55</v>
      </c>
      <c r="AH10" s="22">
        <f>O10</f>
        <v>0</v>
      </c>
      <c r="AI10" s="22">
        <f>T10</f>
        <v>46</v>
      </c>
      <c r="AJ10" s="22">
        <f>Y10</f>
        <v>55</v>
      </c>
      <c r="AK10" s="22">
        <f>AD10</f>
        <v>0</v>
      </c>
      <c r="AL10" s="15">
        <f>LARGE(AG10:AK10,1)</f>
        <v>55</v>
      </c>
      <c r="AM10" s="16">
        <f>LARGE(AG10:AK10,2)</f>
        <v>55</v>
      </c>
      <c r="AN10" s="17">
        <f>LARGE(AG10:AK10,3)</f>
        <v>46</v>
      </c>
      <c r="AO10" s="18">
        <f>SUM(AL10:AN10)</f>
        <v>156</v>
      </c>
    </row>
    <row r="11" spans="1:41" ht="12" customHeight="1">
      <c r="A11" s="9">
        <v>5</v>
      </c>
      <c r="B11" s="33" t="s">
        <v>210</v>
      </c>
      <c r="C11" s="10" t="s">
        <v>278</v>
      </c>
      <c r="D11" s="11" t="s">
        <v>19</v>
      </c>
      <c r="E11" s="11">
        <v>2003</v>
      </c>
      <c r="F11" s="11" t="s">
        <v>55</v>
      </c>
      <c r="G11" s="12" t="s">
        <v>598</v>
      </c>
      <c r="H11" s="9">
        <v>6</v>
      </c>
      <c r="I11" s="11">
        <v>508</v>
      </c>
      <c r="J11" s="28">
        <v>44</v>
      </c>
      <c r="K11" s="65">
        <v>7.8993055555555555E-4</v>
      </c>
      <c r="L11" s="65">
        <v>2.3265046296296293E-3</v>
      </c>
      <c r="M11" s="9">
        <v>4</v>
      </c>
      <c r="N11" s="11">
        <v>534</v>
      </c>
      <c r="O11" s="28">
        <v>48</v>
      </c>
      <c r="P11" s="65">
        <v>7.3402777777777778E-4</v>
      </c>
      <c r="Q11" s="65">
        <v>2.1893518518518516E-3</v>
      </c>
      <c r="R11" s="9">
        <v>8</v>
      </c>
      <c r="S11" s="11">
        <v>537</v>
      </c>
      <c r="T11" s="28">
        <v>40</v>
      </c>
      <c r="U11" s="65">
        <v>7.3703703703703691E-4</v>
      </c>
      <c r="V11" s="65">
        <v>2.1700231481481479E-3</v>
      </c>
      <c r="W11" s="9">
        <v>5</v>
      </c>
      <c r="X11" s="11">
        <v>602</v>
      </c>
      <c r="Y11" s="28">
        <v>46</v>
      </c>
      <c r="Z11" s="65">
        <v>7.262731481481482E-4</v>
      </c>
      <c r="AA11" s="65">
        <v>2.1541666666666666E-3</v>
      </c>
      <c r="AB11" s="9">
        <v>3</v>
      </c>
      <c r="AC11" s="11">
        <v>554</v>
      </c>
      <c r="AD11" s="35">
        <v>51</v>
      </c>
      <c r="AE11" s="65">
        <v>7.3275462962962964E-4</v>
      </c>
      <c r="AF11" s="65">
        <v>2.0922453703703706E-3</v>
      </c>
      <c r="AG11" s="22">
        <f>J11</f>
        <v>44</v>
      </c>
      <c r="AH11" s="22">
        <f>O11</f>
        <v>48</v>
      </c>
      <c r="AI11" s="22">
        <f>T11</f>
        <v>40</v>
      </c>
      <c r="AJ11" s="22">
        <f>Y11</f>
        <v>46</v>
      </c>
      <c r="AK11" s="22">
        <f>AD11</f>
        <v>51</v>
      </c>
      <c r="AL11" s="15">
        <f>LARGE(AG11:AK11,1)</f>
        <v>51</v>
      </c>
      <c r="AM11" s="16">
        <f>LARGE(AG11:AK11,2)</f>
        <v>48</v>
      </c>
      <c r="AN11" s="17">
        <f>LARGE(AG11:AK11,3)</f>
        <v>46</v>
      </c>
      <c r="AO11" s="18">
        <f>SUM(AL11:AN11)</f>
        <v>145</v>
      </c>
    </row>
    <row r="12" spans="1:41" ht="12" customHeight="1">
      <c r="A12" s="9">
        <v>6</v>
      </c>
      <c r="B12" s="33" t="s">
        <v>316</v>
      </c>
      <c r="C12" s="10" t="s">
        <v>275</v>
      </c>
      <c r="D12" s="11" t="s">
        <v>19</v>
      </c>
      <c r="E12" s="11">
        <v>2003</v>
      </c>
      <c r="F12" s="11" t="s">
        <v>56</v>
      </c>
      <c r="G12" s="12" t="s">
        <v>596</v>
      </c>
      <c r="H12" s="9"/>
      <c r="I12" s="11"/>
      <c r="J12" s="28"/>
      <c r="K12" s="65"/>
      <c r="L12" s="65"/>
      <c r="M12" s="9">
        <v>3</v>
      </c>
      <c r="N12" s="11">
        <v>537</v>
      </c>
      <c r="O12" s="28">
        <v>51</v>
      </c>
      <c r="P12" s="65">
        <v>6.6122685185185197E-4</v>
      </c>
      <c r="Q12" s="65">
        <v>2.2827546296296298E-3</v>
      </c>
      <c r="R12" s="9">
        <v>6</v>
      </c>
      <c r="S12" s="11">
        <v>549</v>
      </c>
      <c r="T12" s="28">
        <v>44</v>
      </c>
      <c r="U12" s="65">
        <v>6.6759259259259256E-4</v>
      </c>
      <c r="V12" s="65">
        <v>2.2024305555555556E-3</v>
      </c>
      <c r="W12" s="9">
        <v>4</v>
      </c>
      <c r="X12" s="11">
        <v>606</v>
      </c>
      <c r="Y12" s="28">
        <v>48</v>
      </c>
      <c r="Z12" s="65">
        <v>6.7118055555555551E-4</v>
      </c>
      <c r="AA12" s="65">
        <v>2.2164351851851854E-3</v>
      </c>
      <c r="AB12" s="9"/>
      <c r="AC12" s="11"/>
      <c r="AD12" s="35"/>
      <c r="AE12" s="65"/>
      <c r="AF12" s="65"/>
      <c r="AG12" s="22">
        <f>J12</f>
        <v>0</v>
      </c>
      <c r="AH12" s="22">
        <f>O12</f>
        <v>51</v>
      </c>
      <c r="AI12" s="22">
        <f>T12</f>
        <v>44</v>
      </c>
      <c r="AJ12" s="22">
        <f>Y12</f>
        <v>48</v>
      </c>
      <c r="AK12" s="22">
        <f>AD12</f>
        <v>0</v>
      </c>
      <c r="AL12" s="15">
        <f>LARGE(AG12:AK12,1)</f>
        <v>51</v>
      </c>
      <c r="AM12" s="16">
        <f>LARGE(AG12:AK12,2)</f>
        <v>48</v>
      </c>
      <c r="AN12" s="17">
        <f>LARGE(AG12:AK12,3)</f>
        <v>44</v>
      </c>
      <c r="AO12" s="18">
        <f>SUM(AL12:AN12)</f>
        <v>143</v>
      </c>
    </row>
    <row r="13" spans="1:41" ht="12" customHeight="1">
      <c r="A13" s="9">
        <v>7</v>
      </c>
      <c r="B13" s="33" t="s">
        <v>212</v>
      </c>
      <c r="C13" s="10" t="s">
        <v>273</v>
      </c>
      <c r="D13" s="11" t="s">
        <v>19</v>
      </c>
      <c r="E13" s="11">
        <v>2003</v>
      </c>
      <c r="F13" s="11" t="s">
        <v>58</v>
      </c>
      <c r="G13" s="12" t="s">
        <v>597</v>
      </c>
      <c r="H13" s="9">
        <v>7</v>
      </c>
      <c r="I13" s="11">
        <v>496</v>
      </c>
      <c r="J13" s="28">
        <v>42</v>
      </c>
      <c r="K13" s="65">
        <v>7.8159722222222216E-4</v>
      </c>
      <c r="L13" s="65">
        <v>2.4795138888888892E-3</v>
      </c>
      <c r="M13" s="9">
        <v>6</v>
      </c>
      <c r="N13" s="11">
        <v>530</v>
      </c>
      <c r="O13" s="28">
        <v>44</v>
      </c>
      <c r="P13" s="65">
        <v>7.4652777777777781E-4</v>
      </c>
      <c r="Q13" s="65">
        <v>2.1976851851851853E-3</v>
      </c>
      <c r="R13" s="9">
        <v>7</v>
      </c>
      <c r="S13" s="11">
        <v>542</v>
      </c>
      <c r="T13" s="28">
        <v>42</v>
      </c>
      <c r="U13" s="65">
        <v>7.5578703703703702E-4</v>
      </c>
      <c r="V13" s="65">
        <v>2.1155092592592593E-3</v>
      </c>
      <c r="W13" s="9"/>
      <c r="X13" s="11"/>
      <c r="Y13" s="28"/>
      <c r="Z13" s="65"/>
      <c r="AA13" s="65"/>
      <c r="AB13" s="9">
        <v>2</v>
      </c>
      <c r="AC13" s="11">
        <v>557</v>
      </c>
      <c r="AD13" s="35">
        <v>55</v>
      </c>
      <c r="AE13" s="65">
        <v>7.1724537037037026E-4</v>
      </c>
      <c r="AF13" s="65">
        <v>2.0922453703703706E-3</v>
      </c>
      <c r="AG13" s="22">
        <f>J13</f>
        <v>42</v>
      </c>
      <c r="AH13" s="22">
        <f>O13</f>
        <v>44</v>
      </c>
      <c r="AI13" s="22">
        <f>T13</f>
        <v>42</v>
      </c>
      <c r="AJ13" s="22">
        <f>Y13</f>
        <v>0</v>
      </c>
      <c r="AK13" s="22">
        <f>AD13</f>
        <v>55</v>
      </c>
      <c r="AL13" s="15">
        <f>LARGE(AG13:AK13,1)</f>
        <v>55</v>
      </c>
      <c r="AM13" s="16">
        <f>LARGE(AG13:AK13,2)</f>
        <v>44</v>
      </c>
      <c r="AN13" s="17">
        <f>LARGE(AG13:AK13,3)</f>
        <v>42</v>
      </c>
      <c r="AO13" s="18">
        <f>SUM(AL13:AN13)</f>
        <v>141</v>
      </c>
    </row>
    <row r="14" spans="1:41" ht="12" customHeight="1">
      <c r="A14" s="9">
        <v>8</v>
      </c>
      <c r="B14" s="33" t="s">
        <v>206</v>
      </c>
      <c r="C14" s="10" t="s">
        <v>276</v>
      </c>
      <c r="D14" s="11" t="s">
        <v>19</v>
      </c>
      <c r="E14" s="11">
        <v>2003</v>
      </c>
      <c r="F14" s="11" t="s">
        <v>56</v>
      </c>
      <c r="G14" s="12" t="s">
        <v>599</v>
      </c>
      <c r="H14" s="9">
        <v>3</v>
      </c>
      <c r="I14" s="11">
        <v>519</v>
      </c>
      <c r="J14" s="28">
        <v>51</v>
      </c>
      <c r="K14" s="65">
        <v>7.4270833333333318E-4</v>
      </c>
      <c r="L14" s="65">
        <v>2.3269675925925927E-3</v>
      </c>
      <c r="M14" s="9">
        <v>7</v>
      </c>
      <c r="N14" s="11">
        <v>528</v>
      </c>
      <c r="O14" s="28">
        <v>42</v>
      </c>
      <c r="P14" s="65">
        <v>7.1701388888888889E-4</v>
      </c>
      <c r="Q14" s="65">
        <v>2.2546296296296294E-3</v>
      </c>
      <c r="R14" s="9">
        <v>9</v>
      </c>
      <c r="S14" s="11">
        <v>527</v>
      </c>
      <c r="T14" s="28">
        <v>39</v>
      </c>
      <c r="U14" s="65">
        <v>7.3101851851851843E-4</v>
      </c>
      <c r="V14" s="65">
        <v>2.2383101851851852E-3</v>
      </c>
      <c r="W14" s="9">
        <v>6</v>
      </c>
      <c r="X14" s="11">
        <v>597</v>
      </c>
      <c r="Y14" s="28">
        <v>44</v>
      </c>
      <c r="Z14" s="65">
        <v>7.0208333333333321E-4</v>
      </c>
      <c r="AA14" s="65">
        <v>2.2193287037037038E-3</v>
      </c>
      <c r="AB14" s="9">
        <v>5</v>
      </c>
      <c r="AC14" s="11">
        <v>533</v>
      </c>
      <c r="AD14" s="35">
        <v>46</v>
      </c>
      <c r="AE14" s="65">
        <v>7.0590277777777784E-4</v>
      </c>
      <c r="AF14" s="65">
        <v>2.2424768518518518E-3</v>
      </c>
      <c r="AG14" s="22">
        <f>J14</f>
        <v>51</v>
      </c>
      <c r="AH14" s="22">
        <f>O14</f>
        <v>42</v>
      </c>
      <c r="AI14" s="22">
        <f>T14</f>
        <v>39</v>
      </c>
      <c r="AJ14" s="22">
        <f>Y14</f>
        <v>44</v>
      </c>
      <c r="AK14" s="22">
        <f>AD14</f>
        <v>46</v>
      </c>
      <c r="AL14" s="15">
        <f>LARGE(AG14:AK14,1)</f>
        <v>51</v>
      </c>
      <c r="AM14" s="16">
        <f>LARGE(AG14:AK14,2)</f>
        <v>46</v>
      </c>
      <c r="AN14" s="17">
        <f>LARGE(AG14:AK14,3)</f>
        <v>44</v>
      </c>
      <c r="AO14" s="18">
        <f>SUM(AL14:AN14)</f>
        <v>141</v>
      </c>
    </row>
    <row r="15" spans="1:41" ht="12" customHeight="1">
      <c r="A15" s="9">
        <v>9</v>
      </c>
      <c r="B15" s="33" t="s">
        <v>317</v>
      </c>
      <c r="C15" s="10" t="s">
        <v>289</v>
      </c>
      <c r="D15" s="11" t="s">
        <v>19</v>
      </c>
      <c r="E15" s="11">
        <v>2003</v>
      </c>
      <c r="F15" s="11" t="s">
        <v>55</v>
      </c>
      <c r="G15" s="12" t="s">
        <v>594</v>
      </c>
      <c r="H15" s="9"/>
      <c r="I15" s="11"/>
      <c r="J15" s="28"/>
      <c r="K15" s="65"/>
      <c r="L15" s="65"/>
      <c r="M15" s="9">
        <v>5</v>
      </c>
      <c r="N15" s="11">
        <v>533</v>
      </c>
      <c r="O15" s="28">
        <v>46</v>
      </c>
      <c r="P15" s="65">
        <v>6.7199074074074079E-4</v>
      </c>
      <c r="Q15" s="65">
        <v>2.2865740740740741E-3</v>
      </c>
      <c r="R15" s="9">
        <v>4</v>
      </c>
      <c r="S15" s="11">
        <v>551</v>
      </c>
      <c r="T15" s="28">
        <v>48</v>
      </c>
      <c r="U15" s="65">
        <v>6.6620370370370368E-4</v>
      </c>
      <c r="V15" s="65">
        <v>2.1986111111111108E-3</v>
      </c>
      <c r="W15" s="9"/>
      <c r="X15" s="11"/>
      <c r="Y15" s="28"/>
      <c r="Z15" s="65"/>
      <c r="AA15" s="65"/>
      <c r="AB15" s="9">
        <v>6</v>
      </c>
      <c r="AC15" s="11">
        <v>533</v>
      </c>
      <c r="AD15" s="35">
        <v>44</v>
      </c>
      <c r="AE15" s="65">
        <v>6.5891203703703695E-4</v>
      </c>
      <c r="AF15" s="65">
        <v>2.2851851851851852E-3</v>
      </c>
      <c r="AG15" s="22">
        <f>J15</f>
        <v>0</v>
      </c>
      <c r="AH15" s="22">
        <f>O15</f>
        <v>46</v>
      </c>
      <c r="AI15" s="22">
        <f>T15</f>
        <v>48</v>
      </c>
      <c r="AJ15" s="22">
        <f>Y15</f>
        <v>0</v>
      </c>
      <c r="AK15" s="22">
        <f>AD15</f>
        <v>44</v>
      </c>
      <c r="AL15" s="15">
        <f>LARGE(AG15:AK15,1)</f>
        <v>48</v>
      </c>
      <c r="AM15" s="16">
        <f>LARGE(AG15:AK15,2)</f>
        <v>46</v>
      </c>
      <c r="AN15" s="17">
        <f>LARGE(AG15:AK15,3)</f>
        <v>44</v>
      </c>
      <c r="AO15" s="18">
        <f>SUM(AL15:AN15)</f>
        <v>138</v>
      </c>
    </row>
    <row r="16" spans="1:41" ht="12" customHeight="1">
      <c r="A16" s="9">
        <v>10</v>
      </c>
      <c r="B16" s="33" t="s">
        <v>222</v>
      </c>
      <c r="C16" s="10" t="s">
        <v>9</v>
      </c>
      <c r="D16" s="11" t="s">
        <v>19</v>
      </c>
      <c r="E16" s="11">
        <v>2003</v>
      </c>
      <c r="F16" s="11" t="s">
        <v>57</v>
      </c>
      <c r="G16" s="12" t="s">
        <v>603</v>
      </c>
      <c r="H16" s="9">
        <v>11</v>
      </c>
      <c r="I16" s="11">
        <v>478</v>
      </c>
      <c r="J16" s="28">
        <v>37</v>
      </c>
      <c r="K16" s="65">
        <v>8.1111111111111108E-4</v>
      </c>
      <c r="L16" s="65">
        <v>2.6077546296296296E-3</v>
      </c>
      <c r="M16" s="9">
        <v>9</v>
      </c>
      <c r="N16" s="11">
        <v>516</v>
      </c>
      <c r="O16" s="28">
        <v>39</v>
      </c>
      <c r="P16" s="65">
        <v>7.3020833333333347E-4</v>
      </c>
      <c r="Q16" s="65">
        <v>2.2974537037037039E-3</v>
      </c>
      <c r="R16" s="9">
        <v>13</v>
      </c>
      <c r="S16" s="11">
        <v>519</v>
      </c>
      <c r="T16" s="28">
        <v>35</v>
      </c>
      <c r="U16" s="65">
        <v>7.3194444444444446E-4</v>
      </c>
      <c r="V16" s="65">
        <v>2.2825231481481485E-3</v>
      </c>
      <c r="W16" s="9">
        <v>7</v>
      </c>
      <c r="X16" s="11">
        <v>584</v>
      </c>
      <c r="Y16" s="28">
        <v>42</v>
      </c>
      <c r="Z16" s="65">
        <v>7.1527777777777779E-4</v>
      </c>
      <c r="AA16" s="65">
        <v>2.2729166666666666E-3</v>
      </c>
      <c r="AB16" s="9">
        <v>4</v>
      </c>
      <c r="AC16" s="11">
        <v>536</v>
      </c>
      <c r="AD16" s="35">
        <v>48</v>
      </c>
      <c r="AE16" s="65">
        <v>7.2986111111111114E-4</v>
      </c>
      <c r="AF16" s="65">
        <v>2.1895833333333333E-3</v>
      </c>
      <c r="AG16" s="22">
        <f>J16</f>
        <v>37</v>
      </c>
      <c r="AH16" s="22">
        <f>O16</f>
        <v>39</v>
      </c>
      <c r="AI16" s="22">
        <f>T16</f>
        <v>35</v>
      </c>
      <c r="AJ16" s="22">
        <f>Y16</f>
        <v>42</v>
      </c>
      <c r="AK16" s="22">
        <f>AD16</f>
        <v>48</v>
      </c>
      <c r="AL16" s="15">
        <f>LARGE(AG16:AK16,1)</f>
        <v>48</v>
      </c>
      <c r="AM16" s="16">
        <f>LARGE(AG16:AK16,2)</f>
        <v>42</v>
      </c>
      <c r="AN16" s="17">
        <f>LARGE(AG16:AK16,3)</f>
        <v>39</v>
      </c>
      <c r="AO16" s="18">
        <f>SUM(AL16:AN16)</f>
        <v>129</v>
      </c>
    </row>
    <row r="17" spans="1:41">
      <c r="A17" s="9">
        <v>11</v>
      </c>
      <c r="B17" s="33" t="s">
        <v>570</v>
      </c>
      <c r="C17" s="10" t="s">
        <v>271</v>
      </c>
      <c r="D17" s="11" t="s">
        <v>19</v>
      </c>
      <c r="E17" s="11">
        <v>2004</v>
      </c>
      <c r="F17" s="11" t="s">
        <v>55</v>
      </c>
      <c r="G17" s="12" t="s">
        <v>602</v>
      </c>
      <c r="H17" s="9"/>
      <c r="I17" s="11"/>
      <c r="J17" s="28"/>
      <c r="K17" s="65"/>
      <c r="L17" s="65"/>
      <c r="M17" s="9"/>
      <c r="N17" s="11"/>
      <c r="O17" s="28"/>
      <c r="P17" s="65"/>
      <c r="Q17" s="65"/>
      <c r="R17" s="9">
        <v>12</v>
      </c>
      <c r="S17" s="11">
        <v>519</v>
      </c>
      <c r="T17" s="28">
        <v>36</v>
      </c>
      <c r="U17" s="65">
        <v>7.4652777777777781E-4</v>
      </c>
      <c r="V17" s="65">
        <v>2.2593749999999997E-3</v>
      </c>
      <c r="W17" s="9">
        <v>8</v>
      </c>
      <c r="X17" s="11">
        <v>580</v>
      </c>
      <c r="Y17" s="28">
        <v>40</v>
      </c>
      <c r="Z17" s="65">
        <v>7.3877314814814823E-4</v>
      </c>
      <c r="AA17" s="65">
        <v>2.261342592592593E-3</v>
      </c>
      <c r="AB17" s="9">
        <v>10</v>
      </c>
      <c r="AC17" s="11">
        <v>521</v>
      </c>
      <c r="AD17" s="35">
        <v>38</v>
      </c>
      <c r="AE17" s="65">
        <v>7.5960648148148166E-4</v>
      </c>
      <c r="AF17" s="65">
        <v>2.2546296296296294E-3</v>
      </c>
      <c r="AG17" s="22">
        <f>J17</f>
        <v>0</v>
      </c>
      <c r="AH17" s="22">
        <f>O17</f>
        <v>0</v>
      </c>
      <c r="AI17" s="22">
        <f>T17</f>
        <v>36</v>
      </c>
      <c r="AJ17" s="22">
        <f>Y17</f>
        <v>40</v>
      </c>
      <c r="AK17" s="22">
        <f>AD17</f>
        <v>38</v>
      </c>
      <c r="AL17" s="15">
        <f>LARGE(AG17:AK17,1)</f>
        <v>40</v>
      </c>
      <c r="AM17" s="16">
        <f>LARGE(AG17:AK17,2)</f>
        <v>38</v>
      </c>
      <c r="AN17" s="17">
        <f>LARGE(AG17:AK17,3)</f>
        <v>36</v>
      </c>
      <c r="AO17" s="18">
        <f>SUM(AL17:AN17)</f>
        <v>114</v>
      </c>
    </row>
    <row r="18" spans="1:41">
      <c r="A18" s="9">
        <v>12</v>
      </c>
      <c r="B18" s="33" t="s">
        <v>218</v>
      </c>
      <c r="C18" s="10" t="s">
        <v>275</v>
      </c>
      <c r="D18" s="11" t="s">
        <v>19</v>
      </c>
      <c r="E18" s="11">
        <v>2004</v>
      </c>
      <c r="F18" s="11" t="s">
        <v>56</v>
      </c>
      <c r="G18" s="12" t="s">
        <v>601</v>
      </c>
      <c r="H18" s="9">
        <v>10</v>
      </c>
      <c r="I18" s="11">
        <v>481</v>
      </c>
      <c r="J18" s="28">
        <v>38</v>
      </c>
      <c r="K18" s="65">
        <v>8.2465277777777778E-4</v>
      </c>
      <c r="L18" s="65">
        <v>2.5233796296296293E-3</v>
      </c>
      <c r="M18" s="9">
        <v>13</v>
      </c>
      <c r="N18" s="11">
        <v>499</v>
      </c>
      <c r="O18" s="28">
        <v>35</v>
      </c>
      <c r="P18" s="65">
        <v>7.6979166666666678E-4</v>
      </c>
      <c r="Q18" s="65">
        <v>2.3405092592592592E-3</v>
      </c>
      <c r="R18" s="9">
        <v>11</v>
      </c>
      <c r="S18" s="11">
        <v>520</v>
      </c>
      <c r="T18" s="28">
        <v>37</v>
      </c>
      <c r="U18" s="65">
        <v>7.5902777777777774E-4</v>
      </c>
      <c r="V18" s="65">
        <v>2.2354166666666664E-3</v>
      </c>
      <c r="W18" s="9">
        <v>10</v>
      </c>
      <c r="X18" s="11">
        <v>576</v>
      </c>
      <c r="Y18" s="28">
        <v>38</v>
      </c>
      <c r="Z18" s="65">
        <v>7.4398148148148143E-4</v>
      </c>
      <c r="AA18" s="65">
        <v>2.2782407407407408E-3</v>
      </c>
      <c r="AB18" s="9"/>
      <c r="AC18" s="11"/>
      <c r="AD18" s="35"/>
      <c r="AE18" s="65"/>
      <c r="AF18" s="65"/>
      <c r="AG18" s="22">
        <f>J18</f>
        <v>38</v>
      </c>
      <c r="AH18" s="22">
        <f>O18</f>
        <v>35</v>
      </c>
      <c r="AI18" s="22">
        <f>T18</f>
        <v>37</v>
      </c>
      <c r="AJ18" s="22">
        <f>Y18</f>
        <v>38</v>
      </c>
      <c r="AK18" s="22">
        <f>AD18</f>
        <v>0</v>
      </c>
      <c r="AL18" s="15">
        <f>LARGE(AG18:AK18,1)</f>
        <v>38</v>
      </c>
      <c r="AM18" s="16">
        <f>LARGE(AG18:AK18,2)</f>
        <v>38</v>
      </c>
      <c r="AN18" s="17">
        <f>LARGE(AG18:AK18,3)</f>
        <v>37</v>
      </c>
      <c r="AO18" s="18">
        <f>SUM(AL18:AN18)</f>
        <v>113</v>
      </c>
    </row>
    <row r="19" spans="1:41">
      <c r="A19" s="9">
        <v>13</v>
      </c>
      <c r="B19" s="33" t="s">
        <v>224</v>
      </c>
      <c r="C19" s="10" t="s">
        <v>80</v>
      </c>
      <c r="D19" s="11" t="s">
        <v>19</v>
      </c>
      <c r="E19" s="11">
        <v>2003</v>
      </c>
      <c r="F19" s="11" t="s">
        <v>60</v>
      </c>
      <c r="G19" s="12" t="s">
        <v>605</v>
      </c>
      <c r="H19" s="9">
        <v>13</v>
      </c>
      <c r="I19" s="11">
        <v>476</v>
      </c>
      <c r="J19" s="28">
        <v>35</v>
      </c>
      <c r="K19" s="65">
        <v>8.7384259259259262E-4</v>
      </c>
      <c r="L19" s="65">
        <v>2.4328703703703704E-3</v>
      </c>
      <c r="M19" s="9">
        <v>11</v>
      </c>
      <c r="N19" s="11">
        <v>502</v>
      </c>
      <c r="O19" s="28">
        <v>37</v>
      </c>
      <c r="P19" s="65">
        <v>7.9027777777777777E-4</v>
      </c>
      <c r="Q19" s="65">
        <v>2.2967592592592592E-3</v>
      </c>
      <c r="R19" s="9">
        <v>15</v>
      </c>
      <c r="S19" s="11">
        <v>513</v>
      </c>
      <c r="T19" s="28">
        <v>33</v>
      </c>
      <c r="U19" s="65">
        <v>7.9004629629629618E-4</v>
      </c>
      <c r="V19" s="65">
        <v>2.229513888888889E-3</v>
      </c>
      <c r="W19" s="9">
        <v>11</v>
      </c>
      <c r="X19" s="11">
        <v>569</v>
      </c>
      <c r="Y19" s="28">
        <v>37</v>
      </c>
      <c r="Z19" s="65">
        <v>7.736111111111112E-4</v>
      </c>
      <c r="AA19" s="65">
        <v>2.2739583333333331E-3</v>
      </c>
      <c r="AB19" s="9"/>
      <c r="AC19" s="11"/>
      <c r="AD19" s="35"/>
      <c r="AE19" s="65"/>
      <c r="AF19" s="65"/>
      <c r="AG19" s="22">
        <f>J19</f>
        <v>35</v>
      </c>
      <c r="AH19" s="22">
        <f>O19</f>
        <v>37</v>
      </c>
      <c r="AI19" s="22">
        <f>T19</f>
        <v>33</v>
      </c>
      <c r="AJ19" s="22">
        <f>Y19</f>
        <v>37</v>
      </c>
      <c r="AK19" s="22">
        <f>AD19</f>
        <v>0</v>
      </c>
      <c r="AL19" s="15">
        <f>LARGE(AG19:AK19,1)</f>
        <v>37</v>
      </c>
      <c r="AM19" s="16">
        <f>LARGE(AG19:AK19,2)</f>
        <v>37</v>
      </c>
      <c r="AN19" s="17">
        <f>LARGE(AG19:AK19,3)</f>
        <v>35</v>
      </c>
      <c r="AO19" s="18">
        <f>SUM(AL19:AN19)</f>
        <v>109</v>
      </c>
    </row>
    <row r="20" spans="1:41">
      <c r="A20" s="9">
        <v>14</v>
      </c>
      <c r="B20" s="33" t="s">
        <v>318</v>
      </c>
      <c r="C20" s="10" t="s">
        <v>46</v>
      </c>
      <c r="D20" s="11" t="s">
        <v>19</v>
      </c>
      <c r="E20" s="11">
        <v>2004</v>
      </c>
      <c r="F20" s="11" t="s">
        <v>355</v>
      </c>
      <c r="G20" s="12" t="s">
        <v>604</v>
      </c>
      <c r="H20" s="9"/>
      <c r="I20" s="11"/>
      <c r="J20" s="28"/>
      <c r="K20" s="65"/>
      <c r="L20" s="65"/>
      <c r="M20" s="9">
        <v>10</v>
      </c>
      <c r="N20" s="11">
        <v>510</v>
      </c>
      <c r="O20" s="28">
        <v>38</v>
      </c>
      <c r="P20" s="65">
        <v>7.2199074074074082E-4</v>
      </c>
      <c r="Q20" s="65">
        <v>2.3451388888888888E-3</v>
      </c>
      <c r="R20" s="9">
        <v>14</v>
      </c>
      <c r="S20" s="11">
        <v>515</v>
      </c>
      <c r="T20" s="28">
        <v>34</v>
      </c>
      <c r="U20" s="65">
        <v>7.2939814814814818E-4</v>
      </c>
      <c r="V20" s="65">
        <v>2.3083333333333332E-3</v>
      </c>
      <c r="W20" s="9">
        <v>12</v>
      </c>
      <c r="X20" s="11">
        <v>568</v>
      </c>
      <c r="Y20" s="28">
        <v>36</v>
      </c>
      <c r="Z20" s="65">
        <v>7.1053240740740723E-4</v>
      </c>
      <c r="AA20" s="65">
        <v>2.3759259259259259E-3</v>
      </c>
      <c r="AB20" s="9">
        <v>18</v>
      </c>
      <c r="AC20" s="11">
        <v>500</v>
      </c>
      <c r="AD20" s="35">
        <v>30</v>
      </c>
      <c r="AE20" s="65">
        <v>7.3101851851851843E-4</v>
      </c>
      <c r="AF20" s="65">
        <v>2.4072916666666665E-3</v>
      </c>
      <c r="AG20" s="22">
        <f>J20</f>
        <v>0</v>
      </c>
      <c r="AH20" s="22">
        <f>O20</f>
        <v>38</v>
      </c>
      <c r="AI20" s="22">
        <f>T20</f>
        <v>34</v>
      </c>
      <c r="AJ20" s="22">
        <f>Y20</f>
        <v>36</v>
      </c>
      <c r="AK20" s="22">
        <f>AD20</f>
        <v>30</v>
      </c>
      <c r="AL20" s="15">
        <f>LARGE(AG20:AK20,1)</f>
        <v>38</v>
      </c>
      <c r="AM20" s="16">
        <f>LARGE(AG20:AK20,2)</f>
        <v>36</v>
      </c>
      <c r="AN20" s="17">
        <f>LARGE(AG20:AK20,3)</f>
        <v>34</v>
      </c>
      <c r="AO20" s="18">
        <f>SUM(AL20:AN20)</f>
        <v>108</v>
      </c>
    </row>
    <row r="21" spans="1:41">
      <c r="A21" s="9">
        <v>15</v>
      </c>
      <c r="B21" s="33" t="s">
        <v>319</v>
      </c>
      <c r="C21" s="10" t="s">
        <v>285</v>
      </c>
      <c r="D21" s="11" t="s">
        <v>19</v>
      </c>
      <c r="E21" s="11">
        <v>2003</v>
      </c>
      <c r="F21" s="20" t="s">
        <v>60</v>
      </c>
      <c r="G21" s="12" t="s">
        <v>606</v>
      </c>
      <c r="H21" s="9"/>
      <c r="I21" s="11"/>
      <c r="J21" s="28"/>
      <c r="K21" s="65"/>
      <c r="L21" s="65"/>
      <c r="M21" s="9">
        <v>12</v>
      </c>
      <c r="N21" s="11">
        <v>500</v>
      </c>
      <c r="O21" s="28">
        <v>36</v>
      </c>
      <c r="P21" s="65">
        <v>7.969907407407408E-4</v>
      </c>
      <c r="Q21" s="65">
        <v>2.2935185185185185E-3</v>
      </c>
      <c r="R21" s="9">
        <v>16</v>
      </c>
      <c r="S21" s="11">
        <v>511</v>
      </c>
      <c r="T21" s="28">
        <v>32</v>
      </c>
      <c r="U21" s="65">
        <v>8.00462962962963E-4</v>
      </c>
      <c r="V21" s="65">
        <v>2.2277777777777777E-3</v>
      </c>
      <c r="W21" s="9">
        <v>9</v>
      </c>
      <c r="X21" s="11">
        <v>579</v>
      </c>
      <c r="Y21" s="28">
        <v>39</v>
      </c>
      <c r="Z21" s="65">
        <v>7.7245370370370369E-4</v>
      </c>
      <c r="AA21" s="65">
        <v>2.2182870370370368E-3</v>
      </c>
      <c r="AB21" s="9"/>
      <c r="AC21" s="11"/>
      <c r="AD21" s="35"/>
      <c r="AE21" s="65"/>
      <c r="AF21" s="65"/>
      <c r="AG21" s="22">
        <f>J21</f>
        <v>0</v>
      </c>
      <c r="AH21" s="22">
        <f>O21</f>
        <v>36</v>
      </c>
      <c r="AI21" s="22">
        <f>T21</f>
        <v>32</v>
      </c>
      <c r="AJ21" s="22">
        <f>Y21</f>
        <v>39</v>
      </c>
      <c r="AK21" s="22">
        <f>AD21</f>
        <v>0</v>
      </c>
      <c r="AL21" s="15">
        <f>LARGE(AG21:AK21,1)</f>
        <v>39</v>
      </c>
      <c r="AM21" s="16">
        <f>LARGE(AG21:AK21,2)</f>
        <v>36</v>
      </c>
      <c r="AN21" s="17">
        <f>LARGE(AG21:AK21,3)</f>
        <v>32</v>
      </c>
      <c r="AO21" s="18">
        <f>SUM(AL21:AN21)</f>
        <v>107</v>
      </c>
    </row>
    <row r="22" spans="1:41">
      <c r="A22" s="9">
        <v>16</v>
      </c>
      <c r="B22" s="33" t="s">
        <v>223</v>
      </c>
      <c r="C22" s="10" t="s">
        <v>43</v>
      </c>
      <c r="D22" s="11" t="s">
        <v>19</v>
      </c>
      <c r="E22" s="11">
        <v>2004</v>
      </c>
      <c r="F22" s="20" t="s">
        <v>55</v>
      </c>
      <c r="G22" s="12" t="s">
        <v>607</v>
      </c>
      <c r="H22" s="9">
        <v>12</v>
      </c>
      <c r="I22" s="11">
        <v>477</v>
      </c>
      <c r="J22" s="28">
        <v>36</v>
      </c>
      <c r="K22" s="65">
        <v>8.5717592592592584E-4</v>
      </c>
      <c r="L22" s="65">
        <v>2.4659722222222223E-3</v>
      </c>
      <c r="M22" s="9"/>
      <c r="N22" s="11"/>
      <c r="O22" s="28"/>
      <c r="P22" s="65"/>
      <c r="Q22" s="65"/>
      <c r="R22" s="9">
        <v>17</v>
      </c>
      <c r="S22" s="11">
        <v>504</v>
      </c>
      <c r="T22" s="28">
        <v>31</v>
      </c>
      <c r="U22" s="65">
        <v>7.9375000000000008E-4</v>
      </c>
      <c r="V22" s="65">
        <v>2.2791666666666668E-3</v>
      </c>
      <c r="W22" s="9"/>
      <c r="X22" s="11"/>
      <c r="Y22" s="28"/>
      <c r="Z22" s="65"/>
      <c r="AA22" s="65"/>
      <c r="AB22" s="9">
        <v>9</v>
      </c>
      <c r="AC22" s="11">
        <v>521</v>
      </c>
      <c r="AD22" s="35">
        <v>39</v>
      </c>
      <c r="AE22" s="65">
        <v>7.9340277777777786E-4</v>
      </c>
      <c r="AF22" s="65">
        <v>2.2175925925925926E-3</v>
      </c>
      <c r="AG22" s="142">
        <f>J22</f>
        <v>36</v>
      </c>
      <c r="AH22" s="142">
        <f>O22</f>
        <v>0</v>
      </c>
      <c r="AI22" s="142">
        <f>T22</f>
        <v>31</v>
      </c>
      <c r="AJ22" s="142">
        <f>Y22</f>
        <v>0</v>
      </c>
      <c r="AK22" s="142">
        <f>AD22</f>
        <v>39</v>
      </c>
      <c r="AL22" s="15">
        <f>LARGE(AG22:AK22,1)</f>
        <v>39</v>
      </c>
      <c r="AM22" s="16">
        <f>LARGE(AG22:AK22,2)</f>
        <v>36</v>
      </c>
      <c r="AN22" s="17">
        <f>LARGE(AG22:AK22,3)</f>
        <v>31</v>
      </c>
      <c r="AO22" s="18">
        <f>SUM(AL22:AN22)</f>
        <v>106</v>
      </c>
    </row>
    <row r="23" spans="1:41">
      <c r="A23" s="9">
        <v>17</v>
      </c>
      <c r="B23" s="33" t="s">
        <v>572</v>
      </c>
      <c r="C23" s="10" t="s">
        <v>137</v>
      </c>
      <c r="D23" s="11" t="s">
        <v>19</v>
      </c>
      <c r="E23" s="11">
        <v>2004</v>
      </c>
      <c r="F23" s="11" t="s">
        <v>60</v>
      </c>
      <c r="G23" s="12" t="s">
        <v>612</v>
      </c>
      <c r="H23" s="9"/>
      <c r="I23" s="11"/>
      <c r="J23" s="28"/>
      <c r="K23" s="65"/>
      <c r="L23" s="65"/>
      <c r="M23" s="9"/>
      <c r="N23" s="11"/>
      <c r="O23" s="28"/>
      <c r="P23" s="65"/>
      <c r="Q23" s="65"/>
      <c r="R23" s="9">
        <v>22</v>
      </c>
      <c r="S23" s="11">
        <v>500</v>
      </c>
      <c r="T23" s="28">
        <v>26</v>
      </c>
      <c r="U23" s="65">
        <v>8.1273148148148144E-4</v>
      </c>
      <c r="V23" s="65">
        <v>2.2697916666666669E-3</v>
      </c>
      <c r="W23" s="9">
        <v>14</v>
      </c>
      <c r="X23" s="11">
        <v>562</v>
      </c>
      <c r="Y23" s="28">
        <v>34</v>
      </c>
      <c r="Z23" s="65">
        <v>7.9733796296296291E-4</v>
      </c>
      <c r="AA23" s="65">
        <v>2.2760416666666667E-3</v>
      </c>
      <c r="AB23" s="9">
        <v>7</v>
      </c>
      <c r="AC23" s="11">
        <v>528</v>
      </c>
      <c r="AD23" s="35">
        <v>42</v>
      </c>
      <c r="AE23" s="65">
        <v>8.0115740740740744E-4</v>
      </c>
      <c r="AF23" s="65">
        <v>2.173611111111111E-3</v>
      </c>
      <c r="AG23" s="22">
        <f>J23</f>
        <v>0</v>
      </c>
      <c r="AH23" s="22">
        <f>O23</f>
        <v>0</v>
      </c>
      <c r="AI23" s="22">
        <f>T23</f>
        <v>26</v>
      </c>
      <c r="AJ23" s="22">
        <f>Y23</f>
        <v>34</v>
      </c>
      <c r="AK23" s="22">
        <f>AD23</f>
        <v>42</v>
      </c>
      <c r="AL23" s="15">
        <f>LARGE(AG23:AK23,1)</f>
        <v>42</v>
      </c>
      <c r="AM23" s="16">
        <f>LARGE(AG23:AK23,2)</f>
        <v>34</v>
      </c>
      <c r="AN23" s="17">
        <f>LARGE(AG23:AK23,3)</f>
        <v>26</v>
      </c>
      <c r="AO23" s="18">
        <f>SUM(AL23:AN23)</f>
        <v>102</v>
      </c>
    </row>
    <row r="24" spans="1:41">
      <c r="A24" s="9">
        <v>18</v>
      </c>
      <c r="B24" s="33" t="s">
        <v>320</v>
      </c>
      <c r="C24" s="10" t="s">
        <v>46</v>
      </c>
      <c r="D24" s="11" t="s">
        <v>19</v>
      </c>
      <c r="E24" s="11">
        <v>2003</v>
      </c>
      <c r="F24" s="11" t="s">
        <v>355</v>
      </c>
      <c r="G24" s="12" t="s">
        <v>621</v>
      </c>
      <c r="H24" s="9"/>
      <c r="I24" s="11"/>
      <c r="J24" s="28"/>
      <c r="K24" s="65"/>
      <c r="L24" s="65"/>
      <c r="M24" s="9">
        <v>14</v>
      </c>
      <c r="N24" s="11">
        <v>496</v>
      </c>
      <c r="O24" s="28">
        <v>34</v>
      </c>
      <c r="P24" s="65">
        <v>8.0150462962962977E-4</v>
      </c>
      <c r="Q24" s="65">
        <v>2.3109953703703704E-3</v>
      </c>
      <c r="R24" s="9">
        <v>30</v>
      </c>
      <c r="S24" s="11">
        <v>487</v>
      </c>
      <c r="T24" s="28">
        <v>18</v>
      </c>
      <c r="U24" s="65">
        <v>8.039351851851852E-4</v>
      </c>
      <c r="V24" s="65">
        <v>2.358449074074074E-3</v>
      </c>
      <c r="W24" s="9">
        <v>16</v>
      </c>
      <c r="X24" s="11">
        <v>558</v>
      </c>
      <c r="Y24" s="28">
        <v>32</v>
      </c>
      <c r="Z24" s="65">
        <v>7.9282407407407394E-4</v>
      </c>
      <c r="AA24" s="65">
        <v>2.3078703703703703E-3</v>
      </c>
      <c r="AB24" s="9">
        <v>13</v>
      </c>
      <c r="AC24" s="11">
        <v>511</v>
      </c>
      <c r="AD24" s="35">
        <v>35</v>
      </c>
      <c r="AE24" s="65">
        <v>7.9282407407407394E-4</v>
      </c>
      <c r="AF24" s="65">
        <v>2.2770833333333332E-3</v>
      </c>
      <c r="AG24" s="22">
        <f>J24</f>
        <v>0</v>
      </c>
      <c r="AH24" s="22">
        <f>O24</f>
        <v>34</v>
      </c>
      <c r="AI24" s="22">
        <f>T24</f>
        <v>18</v>
      </c>
      <c r="AJ24" s="22">
        <f>Y24</f>
        <v>32</v>
      </c>
      <c r="AK24" s="22">
        <f>AD24</f>
        <v>35</v>
      </c>
      <c r="AL24" s="15">
        <f>LARGE(AG24:AK24,1)</f>
        <v>35</v>
      </c>
      <c r="AM24" s="16">
        <f>LARGE(AG24:AK24,2)</f>
        <v>34</v>
      </c>
      <c r="AN24" s="17">
        <f>LARGE(AG24:AK24,3)</f>
        <v>32</v>
      </c>
      <c r="AO24" s="18">
        <f>SUM(AL24:AN24)</f>
        <v>101</v>
      </c>
    </row>
    <row r="25" spans="1:41">
      <c r="A25" s="9">
        <v>19</v>
      </c>
      <c r="B25" s="33" t="s">
        <v>235</v>
      </c>
      <c r="C25" s="10" t="s">
        <v>278</v>
      </c>
      <c r="D25" s="11" t="s">
        <v>19</v>
      </c>
      <c r="E25" s="11">
        <v>2004</v>
      </c>
      <c r="F25" s="11" t="s">
        <v>55</v>
      </c>
      <c r="G25" s="12" t="s">
        <v>618</v>
      </c>
      <c r="H25" s="9">
        <v>19</v>
      </c>
      <c r="I25" s="11">
        <v>448</v>
      </c>
      <c r="J25" s="28">
        <v>29</v>
      </c>
      <c r="K25" s="65">
        <v>8.6284722222222221E-4</v>
      </c>
      <c r="L25" s="65">
        <v>2.6758101851851851E-3</v>
      </c>
      <c r="M25" s="9">
        <v>17</v>
      </c>
      <c r="N25" s="11">
        <v>479</v>
      </c>
      <c r="O25" s="28">
        <v>31</v>
      </c>
      <c r="P25" s="65">
        <v>8.3784722222222236E-4</v>
      </c>
      <c r="Q25" s="65">
        <v>2.3538194444444444E-3</v>
      </c>
      <c r="R25" s="9">
        <v>27</v>
      </c>
      <c r="S25" s="11">
        <v>490</v>
      </c>
      <c r="T25" s="28">
        <v>21</v>
      </c>
      <c r="U25" s="65">
        <v>8.3263888888888895E-4</v>
      </c>
      <c r="V25" s="65">
        <v>2.299537037037037E-3</v>
      </c>
      <c r="W25" s="9">
        <v>23</v>
      </c>
      <c r="X25" s="11">
        <v>546</v>
      </c>
      <c r="Y25" s="28">
        <v>25</v>
      </c>
      <c r="Z25" s="65">
        <v>8.3020833333333341E-4</v>
      </c>
      <c r="AA25" s="65">
        <v>2.3224537037037037E-3</v>
      </c>
      <c r="AB25" s="9">
        <v>8</v>
      </c>
      <c r="AC25" s="11">
        <v>527</v>
      </c>
      <c r="AD25" s="35">
        <v>40</v>
      </c>
      <c r="AE25" s="65">
        <v>8.0474537037037049E-4</v>
      </c>
      <c r="AF25" s="65">
        <v>2.173611111111111E-3</v>
      </c>
      <c r="AG25" s="22">
        <f>J25</f>
        <v>29</v>
      </c>
      <c r="AH25" s="22">
        <f>O25</f>
        <v>31</v>
      </c>
      <c r="AI25" s="22">
        <f>T25</f>
        <v>21</v>
      </c>
      <c r="AJ25" s="22">
        <f>Y25</f>
        <v>25</v>
      </c>
      <c r="AK25" s="22">
        <f>AD25</f>
        <v>40</v>
      </c>
      <c r="AL25" s="15">
        <f>LARGE(AG25:AK25,1)</f>
        <v>40</v>
      </c>
      <c r="AM25" s="16">
        <f>LARGE(AG25:AK25,2)</f>
        <v>31</v>
      </c>
      <c r="AN25" s="17">
        <f>LARGE(AG25:AK25,3)</f>
        <v>29</v>
      </c>
      <c r="AO25" s="18">
        <f>SUM(AL25:AN25)</f>
        <v>100</v>
      </c>
    </row>
    <row r="26" spans="1:41">
      <c r="A26" s="9">
        <v>20</v>
      </c>
      <c r="B26" s="33" t="s">
        <v>322</v>
      </c>
      <c r="C26" s="10" t="s">
        <v>323</v>
      </c>
      <c r="D26" s="11" t="s">
        <v>19</v>
      </c>
      <c r="E26" s="11">
        <v>2003</v>
      </c>
      <c r="F26" s="20" t="s">
        <v>58</v>
      </c>
      <c r="G26" s="12" t="s">
        <v>608</v>
      </c>
      <c r="H26" s="9"/>
      <c r="I26" s="11"/>
      <c r="J26" s="28"/>
      <c r="K26" s="65"/>
      <c r="L26" s="65"/>
      <c r="M26" s="9">
        <v>16</v>
      </c>
      <c r="N26" s="11">
        <v>483</v>
      </c>
      <c r="O26" s="28">
        <v>32</v>
      </c>
      <c r="P26" s="65">
        <v>7.4571759259259263E-4</v>
      </c>
      <c r="Q26" s="65">
        <v>2.4701388888888889E-3</v>
      </c>
      <c r="R26" s="9">
        <v>18</v>
      </c>
      <c r="S26" s="11">
        <v>503</v>
      </c>
      <c r="T26" s="28">
        <v>30</v>
      </c>
      <c r="U26" s="65">
        <v>7.6087962962962958E-4</v>
      </c>
      <c r="V26" s="65">
        <v>2.3285879629629629E-3</v>
      </c>
      <c r="W26" s="9">
        <v>13</v>
      </c>
      <c r="X26" s="11">
        <v>564</v>
      </c>
      <c r="Y26" s="28">
        <v>35</v>
      </c>
      <c r="Z26" s="65">
        <v>7.4293981481481487E-4</v>
      </c>
      <c r="AA26" s="65">
        <v>2.3456018518518518E-3</v>
      </c>
      <c r="AB26" s="9"/>
      <c r="AC26" s="11"/>
      <c r="AD26" s="35"/>
      <c r="AE26" s="65"/>
      <c r="AF26" s="65"/>
      <c r="AG26" s="22">
        <f>J26</f>
        <v>0</v>
      </c>
      <c r="AH26" s="22">
        <f>O26</f>
        <v>32</v>
      </c>
      <c r="AI26" s="22">
        <f>T26</f>
        <v>30</v>
      </c>
      <c r="AJ26" s="22">
        <f>Y26</f>
        <v>35</v>
      </c>
      <c r="AK26" s="22">
        <f>AD26</f>
        <v>0</v>
      </c>
      <c r="AL26" s="15">
        <f>LARGE(AG26:AK26,1)</f>
        <v>35</v>
      </c>
      <c r="AM26" s="16">
        <f>LARGE(AG26:AK26,2)</f>
        <v>32</v>
      </c>
      <c r="AN26" s="17">
        <f>LARGE(AG26:AK26,3)</f>
        <v>30</v>
      </c>
      <c r="AO26" s="18">
        <f>SUM(AL26:AN26)</f>
        <v>97</v>
      </c>
    </row>
    <row r="27" spans="1:41">
      <c r="A27" s="9">
        <v>21</v>
      </c>
      <c r="B27" s="33" t="s">
        <v>228</v>
      </c>
      <c r="C27" s="10" t="s">
        <v>271</v>
      </c>
      <c r="D27" s="11" t="s">
        <v>19</v>
      </c>
      <c r="E27" s="11">
        <v>2004</v>
      </c>
      <c r="F27" s="11" t="s">
        <v>55</v>
      </c>
      <c r="G27" s="12" t="s">
        <v>614</v>
      </c>
      <c r="H27" s="9">
        <v>14</v>
      </c>
      <c r="I27" s="11">
        <v>468</v>
      </c>
      <c r="J27" s="28">
        <v>34</v>
      </c>
      <c r="K27" s="65">
        <v>8.4594907407407405E-4</v>
      </c>
      <c r="L27" s="65">
        <v>2.6082175925925925E-3</v>
      </c>
      <c r="M27" s="9">
        <v>21</v>
      </c>
      <c r="N27" s="11">
        <v>475</v>
      </c>
      <c r="O27" s="28">
        <v>27</v>
      </c>
      <c r="P27" s="65">
        <v>7.8703703703703705E-4</v>
      </c>
      <c r="Q27" s="65">
        <v>2.4520833333333335E-3</v>
      </c>
      <c r="R27" s="9">
        <v>23</v>
      </c>
      <c r="S27" s="11">
        <v>493</v>
      </c>
      <c r="T27" s="28">
        <v>25</v>
      </c>
      <c r="U27" s="65">
        <v>7.9305555555555553E-4</v>
      </c>
      <c r="V27" s="65">
        <v>2.3424768518518521E-3</v>
      </c>
      <c r="W27" s="9">
        <v>18</v>
      </c>
      <c r="X27" s="11">
        <v>555</v>
      </c>
      <c r="Y27" s="28">
        <v>30</v>
      </c>
      <c r="Z27" s="65">
        <v>7.6574074074074077E-4</v>
      </c>
      <c r="AA27" s="65">
        <v>2.3679398148148149E-3</v>
      </c>
      <c r="AB27" s="9">
        <v>16</v>
      </c>
      <c r="AC27" s="11">
        <v>508</v>
      </c>
      <c r="AD27" s="35">
        <v>32</v>
      </c>
      <c r="AE27" s="65">
        <v>7.2951388888888892E-4</v>
      </c>
      <c r="AF27" s="65">
        <v>2.3337962962962965E-3</v>
      </c>
      <c r="AG27" s="229">
        <f>J27</f>
        <v>34</v>
      </c>
      <c r="AH27" s="229">
        <f>O27</f>
        <v>27</v>
      </c>
      <c r="AI27" s="229">
        <f>T27</f>
        <v>25</v>
      </c>
      <c r="AJ27" s="229">
        <f>Y27</f>
        <v>30</v>
      </c>
      <c r="AK27" s="229">
        <f>AD27</f>
        <v>32</v>
      </c>
      <c r="AL27" s="15">
        <f>LARGE(AG27:AK27,1)</f>
        <v>34</v>
      </c>
      <c r="AM27" s="16">
        <f>LARGE(AG27:AK27,2)</f>
        <v>32</v>
      </c>
      <c r="AN27" s="17">
        <f>LARGE(AG27:AK27,3)</f>
        <v>30</v>
      </c>
      <c r="AO27" s="18">
        <f>SUM(AL27:AN27)</f>
        <v>96</v>
      </c>
    </row>
    <row r="28" spans="1:41">
      <c r="A28" s="9">
        <v>22</v>
      </c>
      <c r="B28" s="33" t="s">
        <v>232</v>
      </c>
      <c r="C28" s="10" t="s">
        <v>271</v>
      </c>
      <c r="D28" s="11" t="s">
        <v>19</v>
      </c>
      <c r="E28" s="20">
        <v>2004</v>
      </c>
      <c r="F28" s="11" t="s">
        <v>55</v>
      </c>
      <c r="G28" s="12" t="s">
        <v>616</v>
      </c>
      <c r="H28" s="9">
        <v>17</v>
      </c>
      <c r="I28" s="11">
        <v>459</v>
      </c>
      <c r="J28" s="28">
        <v>31</v>
      </c>
      <c r="K28" s="65">
        <v>8.2511574074074074E-4</v>
      </c>
      <c r="L28" s="65">
        <v>2.6765046296296294E-3</v>
      </c>
      <c r="M28" s="9">
        <v>18</v>
      </c>
      <c r="N28" s="11">
        <v>479</v>
      </c>
      <c r="O28" s="28">
        <v>30</v>
      </c>
      <c r="P28" s="65">
        <v>7.7465277777777775E-4</v>
      </c>
      <c r="Q28" s="65">
        <v>2.4516203703703701E-3</v>
      </c>
      <c r="R28" s="9">
        <v>25</v>
      </c>
      <c r="S28" s="11">
        <v>491</v>
      </c>
      <c r="T28" s="28">
        <v>23</v>
      </c>
      <c r="U28" s="65">
        <v>7.9259259259259257E-4</v>
      </c>
      <c r="V28" s="65">
        <v>2.3510416666666666E-3</v>
      </c>
      <c r="W28" s="9">
        <v>19</v>
      </c>
      <c r="X28" s="11">
        <v>553</v>
      </c>
      <c r="Y28" s="28">
        <v>29</v>
      </c>
      <c r="Z28" s="65">
        <v>7.6539351851851855E-4</v>
      </c>
      <c r="AA28" s="65">
        <v>2.3747685185185187E-3</v>
      </c>
      <c r="AB28" s="9">
        <v>14</v>
      </c>
      <c r="AC28" s="11">
        <v>510</v>
      </c>
      <c r="AD28" s="35">
        <v>34</v>
      </c>
      <c r="AE28" s="65">
        <v>7.4583333333333348E-4</v>
      </c>
      <c r="AF28" s="65">
        <v>2.3364583333333332E-3</v>
      </c>
      <c r="AG28" s="22">
        <f>J28</f>
        <v>31</v>
      </c>
      <c r="AH28" s="22">
        <f>O28</f>
        <v>30</v>
      </c>
      <c r="AI28" s="22">
        <f>T28</f>
        <v>23</v>
      </c>
      <c r="AJ28" s="22">
        <f>Y28</f>
        <v>29</v>
      </c>
      <c r="AK28" s="22">
        <f>AD28</f>
        <v>34</v>
      </c>
      <c r="AL28" s="15">
        <f>LARGE(AG28:AK28,1)</f>
        <v>34</v>
      </c>
      <c r="AM28" s="16">
        <f>LARGE(AG28:AK28,2)</f>
        <v>31</v>
      </c>
      <c r="AN28" s="17">
        <f>LARGE(AG28:AK28,3)</f>
        <v>30</v>
      </c>
      <c r="AO28" s="18">
        <f>SUM(AL28:AN28)</f>
        <v>95</v>
      </c>
    </row>
    <row r="29" spans="1:41">
      <c r="A29" s="9">
        <v>23</v>
      </c>
      <c r="B29" s="33" t="s">
        <v>237</v>
      </c>
      <c r="C29" s="10" t="s">
        <v>43</v>
      </c>
      <c r="D29" s="11" t="s">
        <v>19</v>
      </c>
      <c r="E29" s="11">
        <v>2004</v>
      </c>
      <c r="F29" s="11" t="s">
        <v>55</v>
      </c>
      <c r="G29" s="12" t="s">
        <v>615</v>
      </c>
      <c r="H29" s="9">
        <v>20</v>
      </c>
      <c r="I29" s="11">
        <v>446</v>
      </c>
      <c r="J29" s="28">
        <v>28</v>
      </c>
      <c r="K29" s="65">
        <v>9.3807870370370367E-4</v>
      </c>
      <c r="L29" s="65">
        <v>2.6092592592592591E-3</v>
      </c>
      <c r="M29" s="9"/>
      <c r="N29" s="11"/>
      <c r="O29" s="28"/>
      <c r="P29" s="65"/>
      <c r="Q29" s="65"/>
      <c r="R29" s="9">
        <v>24</v>
      </c>
      <c r="S29" s="11">
        <v>492</v>
      </c>
      <c r="T29" s="28">
        <v>24</v>
      </c>
      <c r="U29" s="65">
        <v>8.3402777777777783E-4</v>
      </c>
      <c r="V29" s="65">
        <v>2.2849537037037035E-3</v>
      </c>
      <c r="W29" s="9"/>
      <c r="X29" s="11"/>
      <c r="Y29" s="28"/>
      <c r="Z29" s="65"/>
      <c r="AA29" s="65"/>
      <c r="AB29" s="9">
        <v>11</v>
      </c>
      <c r="AC29" s="11">
        <v>516</v>
      </c>
      <c r="AD29" s="35">
        <v>37</v>
      </c>
      <c r="AE29" s="65">
        <v>8.1064814814814812E-4</v>
      </c>
      <c r="AF29" s="65">
        <v>2.2267361111111112E-3</v>
      </c>
      <c r="AG29" s="22">
        <f>J29</f>
        <v>28</v>
      </c>
      <c r="AH29" s="22">
        <f>O29</f>
        <v>0</v>
      </c>
      <c r="AI29" s="22">
        <f>T29</f>
        <v>24</v>
      </c>
      <c r="AJ29" s="22">
        <f>Y29</f>
        <v>0</v>
      </c>
      <c r="AK29" s="22">
        <f>AD29</f>
        <v>37</v>
      </c>
      <c r="AL29" s="15">
        <f>LARGE(AG29:AK29,1)</f>
        <v>37</v>
      </c>
      <c r="AM29" s="16">
        <f>LARGE(AG29:AK29,2)</f>
        <v>28</v>
      </c>
      <c r="AN29" s="17">
        <f>LARGE(AG29:AK29,3)</f>
        <v>24</v>
      </c>
      <c r="AO29" s="18">
        <f>SUM(AL29:AN29)</f>
        <v>89</v>
      </c>
    </row>
    <row r="30" spans="1:41">
      <c r="A30" s="9">
        <v>24</v>
      </c>
      <c r="B30" s="33" t="s">
        <v>247</v>
      </c>
      <c r="C30" s="10" t="s">
        <v>80</v>
      </c>
      <c r="D30" s="11" t="s">
        <v>19</v>
      </c>
      <c r="E30" s="11">
        <v>2004</v>
      </c>
      <c r="F30" s="11" t="s">
        <v>60</v>
      </c>
      <c r="G30" s="12" t="s">
        <v>609</v>
      </c>
      <c r="H30" s="9">
        <v>24</v>
      </c>
      <c r="I30" s="11">
        <v>434</v>
      </c>
      <c r="J30" s="28">
        <v>24</v>
      </c>
      <c r="K30" s="65">
        <v>9.8657407407407396E-4</v>
      </c>
      <c r="L30" s="65">
        <v>2.595601851851852E-3</v>
      </c>
      <c r="M30" s="9">
        <v>19</v>
      </c>
      <c r="N30" s="11">
        <v>478</v>
      </c>
      <c r="O30" s="28">
        <v>29</v>
      </c>
      <c r="P30" s="65">
        <v>8.2824074074074083E-4</v>
      </c>
      <c r="Q30" s="65">
        <v>2.3741898148148147E-3</v>
      </c>
      <c r="R30" s="9">
        <v>19</v>
      </c>
      <c r="S30" s="11">
        <v>502</v>
      </c>
      <c r="T30" s="28">
        <v>29</v>
      </c>
      <c r="U30" s="65">
        <v>8.1921296296296299E-4</v>
      </c>
      <c r="V30" s="65">
        <v>2.248726851851852E-3</v>
      </c>
      <c r="W30" s="9">
        <v>17</v>
      </c>
      <c r="X30" s="11">
        <v>557</v>
      </c>
      <c r="Y30" s="28">
        <v>31</v>
      </c>
      <c r="Z30" s="65">
        <v>8.2685185185185173E-4</v>
      </c>
      <c r="AA30" s="65">
        <v>2.263773148148148E-3</v>
      </c>
      <c r="AB30" s="9"/>
      <c r="AC30" s="11"/>
      <c r="AD30" s="35"/>
      <c r="AE30" s="65"/>
      <c r="AF30" s="65"/>
      <c r="AG30" s="22">
        <f>J30</f>
        <v>24</v>
      </c>
      <c r="AH30" s="22">
        <f>O30</f>
        <v>29</v>
      </c>
      <c r="AI30" s="22">
        <f>T30</f>
        <v>29</v>
      </c>
      <c r="AJ30" s="22">
        <f>Y30</f>
        <v>31</v>
      </c>
      <c r="AK30" s="22">
        <f>AD30</f>
        <v>0</v>
      </c>
      <c r="AL30" s="15">
        <f>LARGE(AG30:AK30,1)</f>
        <v>31</v>
      </c>
      <c r="AM30" s="16">
        <f>LARGE(AG30:AK30,2)</f>
        <v>29</v>
      </c>
      <c r="AN30" s="17">
        <f>LARGE(AG30:AK30,3)</f>
        <v>29</v>
      </c>
      <c r="AO30" s="18">
        <f>SUM(AL30:AN30)</f>
        <v>89</v>
      </c>
    </row>
    <row r="31" spans="1:41">
      <c r="A31" s="9">
        <v>25</v>
      </c>
      <c r="B31" s="33" t="s">
        <v>324</v>
      </c>
      <c r="C31" s="10" t="s">
        <v>80</v>
      </c>
      <c r="D31" s="11" t="s">
        <v>19</v>
      </c>
      <c r="E31" s="11">
        <v>2004</v>
      </c>
      <c r="F31" s="20" t="s">
        <v>60</v>
      </c>
      <c r="G31" s="12" t="s">
        <v>611</v>
      </c>
      <c r="H31" s="9"/>
      <c r="I31" s="11"/>
      <c r="J31" s="28"/>
      <c r="K31" s="65"/>
      <c r="L31" s="65"/>
      <c r="M31" s="9">
        <v>20</v>
      </c>
      <c r="N31" s="11">
        <v>477</v>
      </c>
      <c r="O31" s="28">
        <v>28</v>
      </c>
      <c r="P31" s="65">
        <v>8.336805555555555E-4</v>
      </c>
      <c r="Q31" s="65">
        <v>2.370486111111111E-3</v>
      </c>
      <c r="R31" s="9">
        <v>21</v>
      </c>
      <c r="S31" s="11">
        <v>501</v>
      </c>
      <c r="T31" s="28">
        <v>27</v>
      </c>
      <c r="U31" s="65">
        <v>8.1782407407407411E-4</v>
      </c>
      <c r="V31" s="65">
        <v>2.2530092592592593E-3</v>
      </c>
      <c r="W31" s="9">
        <v>15</v>
      </c>
      <c r="X31" s="11">
        <v>558</v>
      </c>
      <c r="Y31" s="28">
        <v>33</v>
      </c>
      <c r="Z31" s="65">
        <v>8.0636574074074074E-4</v>
      </c>
      <c r="AA31" s="65">
        <v>2.2840277777777776E-3</v>
      </c>
      <c r="AB31" s="9"/>
      <c r="AC31" s="11"/>
      <c r="AD31" s="35"/>
      <c r="AE31" s="65"/>
      <c r="AF31" s="65"/>
      <c r="AG31" s="22">
        <f>J31</f>
        <v>0</v>
      </c>
      <c r="AH31" s="22">
        <f>O31</f>
        <v>28</v>
      </c>
      <c r="AI31" s="22">
        <f>T31</f>
        <v>27</v>
      </c>
      <c r="AJ31" s="22">
        <f>Y31</f>
        <v>33</v>
      </c>
      <c r="AK31" s="22">
        <f>AD31</f>
        <v>0</v>
      </c>
      <c r="AL31" s="15">
        <f>LARGE(AG31:AK31,1)</f>
        <v>33</v>
      </c>
      <c r="AM31" s="16">
        <f>LARGE(AG31:AK31,2)</f>
        <v>28</v>
      </c>
      <c r="AN31" s="17">
        <f>LARGE(AG31:AK31,3)</f>
        <v>27</v>
      </c>
      <c r="AO31" s="18">
        <f>SUM(AL31:AN31)</f>
        <v>88</v>
      </c>
    </row>
    <row r="32" spans="1:41">
      <c r="A32" s="9">
        <v>26</v>
      </c>
      <c r="B32" s="33" t="s">
        <v>238</v>
      </c>
      <c r="C32" s="10" t="s">
        <v>270</v>
      </c>
      <c r="D32" s="11" t="s">
        <v>19</v>
      </c>
      <c r="E32" s="11">
        <v>2004</v>
      </c>
      <c r="F32" s="11" t="s">
        <v>355</v>
      </c>
      <c r="G32" s="12" t="s">
        <v>619</v>
      </c>
      <c r="H32" s="9">
        <v>21</v>
      </c>
      <c r="I32" s="11">
        <v>444</v>
      </c>
      <c r="J32" s="28">
        <v>27</v>
      </c>
      <c r="K32" s="65">
        <v>8.8379629629629626E-4</v>
      </c>
      <c r="L32" s="65">
        <v>2.7929398148148145E-3</v>
      </c>
      <c r="M32" s="9">
        <v>25</v>
      </c>
      <c r="N32" s="11">
        <v>458</v>
      </c>
      <c r="O32" s="28">
        <v>21</v>
      </c>
      <c r="P32" s="65">
        <v>8.068287037037037E-4</v>
      </c>
      <c r="Q32" s="65">
        <v>2.5194444444444444E-3</v>
      </c>
      <c r="R32" s="9">
        <v>28</v>
      </c>
      <c r="S32" s="11">
        <v>489</v>
      </c>
      <c r="T32" s="28">
        <v>20</v>
      </c>
      <c r="U32" s="65">
        <v>8.0347222222222224E-4</v>
      </c>
      <c r="V32" s="65">
        <v>2.3451388888888888E-3</v>
      </c>
      <c r="W32" s="9">
        <v>22</v>
      </c>
      <c r="X32" s="11">
        <v>548</v>
      </c>
      <c r="Y32" s="28">
        <v>26</v>
      </c>
      <c r="Z32" s="65">
        <v>7.9212962962962961E-4</v>
      </c>
      <c r="AA32" s="65">
        <v>2.3636574074074076E-3</v>
      </c>
      <c r="AB32" s="9">
        <v>19</v>
      </c>
      <c r="AC32" s="11">
        <v>498</v>
      </c>
      <c r="AD32" s="35">
        <v>29</v>
      </c>
      <c r="AE32" s="65">
        <v>7.8969907407407407E-4</v>
      </c>
      <c r="AF32" s="65">
        <v>2.3598379629629629E-3</v>
      </c>
      <c r="AG32" s="14">
        <f>J32</f>
        <v>27</v>
      </c>
      <c r="AH32" s="14">
        <f>O32</f>
        <v>21</v>
      </c>
      <c r="AI32" s="14">
        <f>T32</f>
        <v>20</v>
      </c>
      <c r="AJ32" s="14">
        <f>Y32</f>
        <v>26</v>
      </c>
      <c r="AK32" s="14">
        <f>AD32</f>
        <v>29</v>
      </c>
      <c r="AL32" s="15">
        <f>LARGE(AG32:AK32,1)</f>
        <v>29</v>
      </c>
      <c r="AM32" s="16">
        <f>LARGE(AG32:AK32,2)</f>
        <v>27</v>
      </c>
      <c r="AN32" s="17">
        <f>LARGE(AG32:AK32,3)</f>
        <v>26</v>
      </c>
      <c r="AO32" s="18">
        <f>SUM(AL32:AN32)</f>
        <v>82</v>
      </c>
    </row>
    <row r="33" spans="1:41">
      <c r="A33" s="9">
        <v>27</v>
      </c>
      <c r="B33" s="33" t="s">
        <v>217</v>
      </c>
      <c r="C33" s="10" t="s">
        <v>274</v>
      </c>
      <c r="D33" s="11" t="s">
        <v>19</v>
      </c>
      <c r="E33" s="11">
        <v>2003</v>
      </c>
      <c r="F33" s="11" t="s">
        <v>58</v>
      </c>
      <c r="G33" s="12" t="s">
        <v>687</v>
      </c>
      <c r="H33" s="9">
        <v>9</v>
      </c>
      <c r="I33" s="11">
        <v>481</v>
      </c>
      <c r="J33" s="28">
        <v>39</v>
      </c>
      <c r="K33" s="65">
        <v>8.3518518518518501E-4</v>
      </c>
      <c r="L33" s="65">
        <v>2.4913194444444444E-3</v>
      </c>
      <c r="M33" s="9">
        <v>24</v>
      </c>
      <c r="N33" s="11">
        <v>458</v>
      </c>
      <c r="O33" s="28">
        <v>22</v>
      </c>
      <c r="P33" s="65">
        <v>8.3252314814814821E-4</v>
      </c>
      <c r="Q33" s="65">
        <v>2.4877314814814814E-3</v>
      </c>
      <c r="R33" s="9"/>
      <c r="S33" s="11"/>
      <c r="T33" s="28"/>
      <c r="U33" s="65"/>
      <c r="V33" s="65"/>
      <c r="W33" s="9">
        <v>27</v>
      </c>
      <c r="X33" s="11">
        <v>534</v>
      </c>
      <c r="Y33" s="28">
        <v>21</v>
      </c>
      <c r="Z33" s="65">
        <v>8.2187500000000001E-4</v>
      </c>
      <c r="AA33" s="65">
        <v>2.4037037037037035E-3</v>
      </c>
      <c r="AB33" s="9"/>
      <c r="AC33" s="11"/>
      <c r="AD33" s="35"/>
      <c r="AE33" s="65"/>
      <c r="AF33" s="65"/>
      <c r="AG33" s="14">
        <f>J33</f>
        <v>39</v>
      </c>
      <c r="AH33" s="14">
        <f>O33</f>
        <v>22</v>
      </c>
      <c r="AI33" s="14">
        <f>T33</f>
        <v>0</v>
      </c>
      <c r="AJ33" s="14">
        <f>Y33</f>
        <v>21</v>
      </c>
      <c r="AK33" s="14">
        <f>AD33</f>
        <v>0</v>
      </c>
      <c r="AL33" s="15">
        <f>LARGE(AG33:AK33,1)</f>
        <v>39</v>
      </c>
      <c r="AM33" s="16">
        <f>LARGE(AG33:AK33,2)</f>
        <v>22</v>
      </c>
      <c r="AN33" s="17">
        <f>LARGE(AG33:AK33,3)</f>
        <v>21</v>
      </c>
      <c r="AO33" s="18">
        <f>SUM(AL33:AN33)</f>
        <v>82</v>
      </c>
    </row>
    <row r="34" spans="1:41">
      <c r="A34" s="9">
        <v>28</v>
      </c>
      <c r="B34" s="33" t="s">
        <v>242</v>
      </c>
      <c r="C34" s="10" t="s">
        <v>9</v>
      </c>
      <c r="D34" s="11" t="s">
        <v>19</v>
      </c>
      <c r="E34" s="11">
        <v>2004</v>
      </c>
      <c r="F34" s="11" t="s">
        <v>57</v>
      </c>
      <c r="G34" s="12" t="s">
        <v>623</v>
      </c>
      <c r="H34" s="9">
        <v>22</v>
      </c>
      <c r="I34" s="11">
        <v>438</v>
      </c>
      <c r="J34" s="28">
        <v>26</v>
      </c>
      <c r="K34" s="65">
        <v>9.6076388888888893E-4</v>
      </c>
      <c r="L34" s="65">
        <v>2.6322916666666665E-3</v>
      </c>
      <c r="M34" s="9">
        <v>22</v>
      </c>
      <c r="N34" s="11">
        <v>470</v>
      </c>
      <c r="O34" s="28">
        <v>25</v>
      </c>
      <c r="P34" s="65">
        <v>8.5625000000000013E-4</v>
      </c>
      <c r="Q34" s="65">
        <v>2.3787037037037036E-3</v>
      </c>
      <c r="R34" s="9">
        <v>32</v>
      </c>
      <c r="S34" s="11">
        <v>469</v>
      </c>
      <c r="T34" s="28">
        <v>16</v>
      </c>
      <c r="U34" s="65">
        <v>8.7337962962962966E-4</v>
      </c>
      <c r="V34" s="65">
        <v>2.3607638888888888E-3</v>
      </c>
      <c r="W34" s="9">
        <v>21</v>
      </c>
      <c r="X34" s="11">
        <v>548</v>
      </c>
      <c r="Y34" s="28">
        <v>27</v>
      </c>
      <c r="Z34" s="65">
        <v>8.4236111111111111E-4</v>
      </c>
      <c r="AA34" s="65">
        <v>2.2906249999999997E-3</v>
      </c>
      <c r="AB34" s="9">
        <v>21</v>
      </c>
      <c r="AC34" s="11">
        <v>496</v>
      </c>
      <c r="AD34" s="35">
        <v>27</v>
      </c>
      <c r="AE34" s="65">
        <v>8.6157407407407407E-4</v>
      </c>
      <c r="AF34" s="65">
        <v>2.2981481481481481E-3</v>
      </c>
      <c r="AG34" s="22">
        <f>J34</f>
        <v>26</v>
      </c>
      <c r="AH34" s="22">
        <f>O34</f>
        <v>25</v>
      </c>
      <c r="AI34" s="22">
        <f>T34</f>
        <v>16</v>
      </c>
      <c r="AJ34" s="22">
        <f>Y34</f>
        <v>27</v>
      </c>
      <c r="AK34" s="22">
        <f>AD34</f>
        <v>27</v>
      </c>
      <c r="AL34" s="15">
        <f>LARGE(AG34:AK34,1)</f>
        <v>27</v>
      </c>
      <c r="AM34" s="16">
        <f>LARGE(AG34:AK34,2)</f>
        <v>27</v>
      </c>
      <c r="AN34" s="17">
        <f>LARGE(AG34:AK34,3)</f>
        <v>26</v>
      </c>
      <c r="AO34" s="18">
        <f>SUM(AL34:AN34)</f>
        <v>80</v>
      </c>
    </row>
    <row r="35" spans="1:41">
      <c r="A35" s="9">
        <v>29</v>
      </c>
      <c r="B35" s="33" t="s">
        <v>325</v>
      </c>
      <c r="C35" s="10" t="s">
        <v>271</v>
      </c>
      <c r="D35" s="11" t="s">
        <v>19</v>
      </c>
      <c r="E35" s="11">
        <v>2004</v>
      </c>
      <c r="F35" s="11" t="s">
        <v>55</v>
      </c>
      <c r="G35" s="12" t="s">
        <v>617</v>
      </c>
      <c r="H35" s="9"/>
      <c r="I35" s="11"/>
      <c r="J35" s="28"/>
      <c r="K35" s="65"/>
      <c r="L35" s="65"/>
      <c r="M35" s="9">
        <v>21</v>
      </c>
      <c r="N35" s="11">
        <v>469</v>
      </c>
      <c r="O35" s="28">
        <v>26</v>
      </c>
      <c r="P35" s="65">
        <v>8.3831018518518532E-4</v>
      </c>
      <c r="Q35" s="65">
        <v>2.409837962962963E-3</v>
      </c>
      <c r="R35" s="9">
        <v>26</v>
      </c>
      <c r="S35" s="11">
        <v>490</v>
      </c>
      <c r="T35" s="28">
        <v>22</v>
      </c>
      <c r="U35" s="65">
        <v>8.3634259259259252E-4</v>
      </c>
      <c r="V35" s="65">
        <v>2.2917824074074073E-3</v>
      </c>
      <c r="W35" s="9">
        <v>24</v>
      </c>
      <c r="X35" s="11">
        <v>546</v>
      </c>
      <c r="Y35" s="28">
        <v>24</v>
      </c>
      <c r="Z35" s="65">
        <v>8.1527777777777772E-4</v>
      </c>
      <c r="AA35" s="65">
        <v>2.3415509259259262E-3</v>
      </c>
      <c r="AB35" s="9">
        <v>20</v>
      </c>
      <c r="AC35" s="11">
        <v>497</v>
      </c>
      <c r="AD35" s="35">
        <v>28</v>
      </c>
      <c r="AE35" s="65">
        <v>8.1793981481481474E-4</v>
      </c>
      <c r="AF35" s="65">
        <v>2.3266203703703704E-3</v>
      </c>
      <c r="AG35" s="22">
        <f>J35</f>
        <v>0</v>
      </c>
      <c r="AH35" s="22">
        <f>O35</f>
        <v>26</v>
      </c>
      <c r="AI35" s="22">
        <f>T35</f>
        <v>22</v>
      </c>
      <c r="AJ35" s="22">
        <f>Y35</f>
        <v>24</v>
      </c>
      <c r="AK35" s="22">
        <f>AD35</f>
        <v>28</v>
      </c>
      <c r="AL35" s="15">
        <f>LARGE(AG35:AK35,1)</f>
        <v>28</v>
      </c>
      <c r="AM35" s="16">
        <f>LARGE(AG35:AK35,2)</f>
        <v>26</v>
      </c>
      <c r="AN35" s="17">
        <f>LARGE(AG35:AK35,3)</f>
        <v>24</v>
      </c>
      <c r="AO35" s="18">
        <f>SUM(AL35:AN35)</f>
        <v>78</v>
      </c>
    </row>
    <row r="36" spans="1:41">
      <c r="A36" s="9">
        <v>30</v>
      </c>
      <c r="B36" s="33" t="s">
        <v>231</v>
      </c>
      <c r="C36" s="10" t="s">
        <v>51</v>
      </c>
      <c r="D36" s="11" t="s">
        <v>19</v>
      </c>
      <c r="E36" s="11">
        <v>2003</v>
      </c>
      <c r="F36" s="11" t="s">
        <v>55</v>
      </c>
      <c r="G36" s="12" t="s">
        <v>627</v>
      </c>
      <c r="H36" s="9">
        <v>16</v>
      </c>
      <c r="I36" s="11">
        <v>462</v>
      </c>
      <c r="J36" s="28">
        <v>32</v>
      </c>
      <c r="K36" s="65">
        <v>8.5949074074074085E-4</v>
      </c>
      <c r="L36" s="65">
        <v>2.5385416666666668E-3</v>
      </c>
      <c r="M36" s="9"/>
      <c r="N36" s="11"/>
      <c r="O36" s="28"/>
      <c r="P36" s="65"/>
      <c r="Q36" s="65"/>
      <c r="R36" s="9">
        <v>35</v>
      </c>
      <c r="S36" s="11">
        <v>467</v>
      </c>
      <c r="T36" s="28">
        <v>13</v>
      </c>
      <c r="U36" s="65">
        <v>8.2893518518518516E-4</v>
      </c>
      <c r="V36" s="65">
        <v>2.4391203703703706E-3</v>
      </c>
      <c r="W36" s="9">
        <v>31</v>
      </c>
      <c r="X36" s="11">
        <v>523</v>
      </c>
      <c r="Y36" s="28">
        <v>17</v>
      </c>
      <c r="Z36" s="65">
        <v>8.2939814814814812E-4</v>
      </c>
      <c r="AA36" s="65">
        <v>2.4540509259259259E-3</v>
      </c>
      <c r="AB36" s="9">
        <v>23</v>
      </c>
      <c r="AC36" s="11">
        <v>494</v>
      </c>
      <c r="AD36" s="35">
        <v>25</v>
      </c>
      <c r="AE36" s="65">
        <v>8.1099537037037034E-4</v>
      </c>
      <c r="AF36" s="65">
        <v>2.3495370370370371E-3</v>
      </c>
      <c r="AG36" s="22">
        <f>J36</f>
        <v>32</v>
      </c>
      <c r="AH36" s="22">
        <f>O36</f>
        <v>0</v>
      </c>
      <c r="AI36" s="22">
        <f>T36</f>
        <v>13</v>
      </c>
      <c r="AJ36" s="22">
        <f>Y36</f>
        <v>17</v>
      </c>
      <c r="AK36" s="22">
        <f>AD36</f>
        <v>25</v>
      </c>
      <c r="AL36" s="15">
        <f>LARGE(AG36:AK36,1)</f>
        <v>32</v>
      </c>
      <c r="AM36" s="16">
        <f>LARGE(AG36:AK36,2)</f>
        <v>25</v>
      </c>
      <c r="AN36" s="17">
        <f>LARGE(AG36:AK36,3)</f>
        <v>17</v>
      </c>
      <c r="AO36" s="18">
        <f>SUM(AL36:AN36)</f>
        <v>74</v>
      </c>
    </row>
    <row r="37" spans="1:41">
      <c r="A37" s="9">
        <v>31</v>
      </c>
      <c r="B37" s="33" t="s">
        <v>327</v>
      </c>
      <c r="C37" s="10" t="s">
        <v>285</v>
      </c>
      <c r="D37" s="11" t="s">
        <v>19</v>
      </c>
      <c r="E37" s="11">
        <v>2003</v>
      </c>
      <c r="F37" s="11" t="s">
        <v>60</v>
      </c>
      <c r="G37" s="12" t="s">
        <v>620</v>
      </c>
      <c r="H37" s="9"/>
      <c r="I37" s="11"/>
      <c r="J37" s="28"/>
      <c r="K37" s="65"/>
      <c r="L37" s="65"/>
      <c r="M37" s="9">
        <v>23</v>
      </c>
      <c r="N37" s="11">
        <v>459</v>
      </c>
      <c r="O37" s="28">
        <v>23</v>
      </c>
      <c r="P37" s="65">
        <v>8.3854166666666669E-4</v>
      </c>
      <c r="Q37" s="65">
        <v>2.4708333333333331E-3</v>
      </c>
      <c r="R37" s="9">
        <v>29</v>
      </c>
      <c r="S37" s="11">
        <v>487</v>
      </c>
      <c r="T37" s="28">
        <v>19</v>
      </c>
      <c r="U37" s="65">
        <v>8.2129629629629642E-4</v>
      </c>
      <c r="V37" s="65">
        <v>2.3346064814814813E-3</v>
      </c>
      <c r="W37" s="9">
        <v>25</v>
      </c>
      <c r="X37" s="11">
        <v>545</v>
      </c>
      <c r="Y37" s="28">
        <v>23</v>
      </c>
      <c r="Z37" s="65">
        <v>8.0532407407407408E-4</v>
      </c>
      <c r="AA37" s="65">
        <v>2.3631944444444442E-3</v>
      </c>
      <c r="AB37" s="9"/>
      <c r="AC37" s="11"/>
      <c r="AD37" s="35"/>
      <c r="AE37" s="65"/>
      <c r="AF37" s="65"/>
      <c r="AG37" s="22">
        <f>J37</f>
        <v>0</v>
      </c>
      <c r="AH37" s="22">
        <f>O37</f>
        <v>23</v>
      </c>
      <c r="AI37" s="22">
        <f>T37</f>
        <v>19</v>
      </c>
      <c r="AJ37" s="22">
        <f>Y37</f>
        <v>23</v>
      </c>
      <c r="AK37" s="22">
        <f>AD37</f>
        <v>0</v>
      </c>
      <c r="AL37" s="15">
        <f>LARGE(AG37:AK37,1)</f>
        <v>23</v>
      </c>
      <c r="AM37" s="16">
        <f>LARGE(AG37:AK37,2)</f>
        <v>23</v>
      </c>
      <c r="AN37" s="17">
        <f>LARGE(AG37:AK37,3)</f>
        <v>19</v>
      </c>
      <c r="AO37" s="18">
        <f>SUM(AL37:AN37)</f>
        <v>65</v>
      </c>
    </row>
    <row r="38" spans="1:41">
      <c r="A38" s="9">
        <v>32</v>
      </c>
      <c r="B38" s="33" t="s">
        <v>571</v>
      </c>
      <c r="C38" s="10" t="s">
        <v>289</v>
      </c>
      <c r="D38" s="11" t="s">
        <v>19</v>
      </c>
      <c r="E38" s="11">
        <v>2003</v>
      </c>
      <c r="F38" s="11" t="s">
        <v>55</v>
      </c>
      <c r="G38" s="12" t="s">
        <v>610</v>
      </c>
      <c r="H38" s="9"/>
      <c r="I38" s="11"/>
      <c r="J38" s="28"/>
      <c r="K38" s="65"/>
      <c r="L38" s="65"/>
      <c r="M38" s="9"/>
      <c r="N38" s="11"/>
      <c r="O38" s="28"/>
      <c r="P38" s="65"/>
      <c r="Q38" s="65"/>
      <c r="R38" s="9">
        <v>20</v>
      </c>
      <c r="S38" s="11">
        <v>502</v>
      </c>
      <c r="T38" s="28">
        <v>28</v>
      </c>
      <c r="U38" s="65">
        <v>7.8796296296296297E-4</v>
      </c>
      <c r="V38" s="65">
        <v>2.2935185185185185E-3</v>
      </c>
      <c r="W38" s="9"/>
      <c r="X38" s="11"/>
      <c r="Y38" s="28"/>
      <c r="Z38" s="65"/>
      <c r="AA38" s="65"/>
      <c r="AB38" s="9">
        <v>12</v>
      </c>
      <c r="AC38" s="11">
        <v>512</v>
      </c>
      <c r="AD38" s="35">
        <v>36</v>
      </c>
      <c r="AE38" s="65">
        <v>7.5231481481481471E-4</v>
      </c>
      <c r="AF38" s="65">
        <v>2.3043981481481483E-3</v>
      </c>
      <c r="AG38" s="22">
        <f>J38</f>
        <v>0</v>
      </c>
      <c r="AH38" s="22">
        <f>O38</f>
        <v>0</v>
      </c>
      <c r="AI38" s="22">
        <f>T38</f>
        <v>28</v>
      </c>
      <c r="AJ38" s="22">
        <f>Y38</f>
        <v>0</v>
      </c>
      <c r="AK38" s="22">
        <f>AD38</f>
        <v>36</v>
      </c>
      <c r="AL38" s="15">
        <f>LARGE(AG38:AK38,1)</f>
        <v>36</v>
      </c>
      <c r="AM38" s="16">
        <f>LARGE(AG38:AK38,2)</f>
        <v>28</v>
      </c>
      <c r="AN38" s="17">
        <f>LARGE(AG38:AK38,3)</f>
        <v>0</v>
      </c>
      <c r="AO38" s="18">
        <f>SUM(AL38:AN38)</f>
        <v>64</v>
      </c>
    </row>
    <row r="39" spans="1:41">
      <c r="A39" s="9">
        <v>33</v>
      </c>
      <c r="B39" s="33" t="s">
        <v>234</v>
      </c>
      <c r="C39" s="10" t="s">
        <v>43</v>
      </c>
      <c r="D39" s="11" t="s">
        <v>19</v>
      </c>
      <c r="E39" s="11">
        <v>2004</v>
      </c>
      <c r="F39" s="20" t="s">
        <v>55</v>
      </c>
      <c r="G39" s="12" t="s">
        <v>629</v>
      </c>
      <c r="H39" s="9">
        <v>18</v>
      </c>
      <c r="I39" s="11">
        <v>450</v>
      </c>
      <c r="J39" s="28">
        <v>30</v>
      </c>
      <c r="K39" s="65">
        <v>9.1990740740740737E-4</v>
      </c>
      <c r="L39" s="65">
        <v>2.5932870370370367E-3</v>
      </c>
      <c r="M39" s="9"/>
      <c r="N39" s="11"/>
      <c r="O39" s="28"/>
      <c r="P39" s="65"/>
      <c r="Q39" s="65"/>
      <c r="R39" s="9">
        <v>37</v>
      </c>
      <c r="S39" s="11">
        <v>466</v>
      </c>
      <c r="T39" s="28">
        <v>11</v>
      </c>
      <c r="U39" s="65">
        <v>8.2662037037037036E-4</v>
      </c>
      <c r="V39" s="65">
        <v>2.4478009259259258E-3</v>
      </c>
      <c r="W39" s="9"/>
      <c r="X39" s="11"/>
      <c r="Y39" s="28"/>
      <c r="Z39" s="65"/>
      <c r="AA39" s="65"/>
      <c r="AB39" s="9">
        <v>25</v>
      </c>
      <c r="AC39" s="11">
        <v>482</v>
      </c>
      <c r="AD39" s="35">
        <v>23</v>
      </c>
      <c r="AE39" s="65">
        <v>8.039351851851852E-4</v>
      </c>
      <c r="AF39" s="65">
        <v>2.4339120370370369E-3</v>
      </c>
      <c r="AG39" s="142">
        <f>J39</f>
        <v>30</v>
      </c>
      <c r="AH39" s="142">
        <f>O39</f>
        <v>0</v>
      </c>
      <c r="AI39" s="142">
        <f>T39</f>
        <v>11</v>
      </c>
      <c r="AJ39" s="142">
        <f>Y39</f>
        <v>0</v>
      </c>
      <c r="AK39" s="142">
        <f>AD39</f>
        <v>23</v>
      </c>
      <c r="AL39" s="15">
        <f>LARGE(AG39:AK39,1)</f>
        <v>30</v>
      </c>
      <c r="AM39" s="16">
        <f>LARGE(AG39:AK39,2)</f>
        <v>23</v>
      </c>
      <c r="AN39" s="17">
        <f>LARGE(AG39:AK39,3)</f>
        <v>11</v>
      </c>
      <c r="AO39" s="18">
        <f>SUM(AL39:AN39)</f>
        <v>64</v>
      </c>
    </row>
    <row r="40" spans="1:41">
      <c r="A40" s="9">
        <v>34</v>
      </c>
      <c r="B40" s="33" t="s">
        <v>246</v>
      </c>
      <c r="C40" s="10" t="s">
        <v>46</v>
      </c>
      <c r="D40" s="11" t="s">
        <v>19</v>
      </c>
      <c r="E40" s="11">
        <v>2004</v>
      </c>
      <c r="F40" s="20" t="s">
        <v>355</v>
      </c>
      <c r="G40" s="12" t="s">
        <v>681</v>
      </c>
      <c r="H40" s="9">
        <v>23</v>
      </c>
      <c r="I40" s="11">
        <v>435</v>
      </c>
      <c r="J40" s="28">
        <v>25</v>
      </c>
      <c r="K40" s="65">
        <v>8.5775462962962975E-4</v>
      </c>
      <c r="L40" s="65">
        <v>2.9456018518518516E-3</v>
      </c>
      <c r="M40" s="9"/>
      <c r="N40" s="11"/>
      <c r="O40" s="28"/>
      <c r="P40" s="65"/>
      <c r="Q40" s="65"/>
      <c r="R40" s="9"/>
      <c r="S40" s="11"/>
      <c r="T40" s="28"/>
      <c r="U40" s="65"/>
      <c r="V40" s="65"/>
      <c r="W40" s="9">
        <v>33</v>
      </c>
      <c r="X40" s="11">
        <v>512</v>
      </c>
      <c r="Y40" s="28">
        <v>15</v>
      </c>
      <c r="Z40" s="65">
        <v>7.6759259259259261E-4</v>
      </c>
      <c r="AA40" s="65">
        <v>2.6092592592592591E-3</v>
      </c>
      <c r="AB40" s="9">
        <v>27</v>
      </c>
      <c r="AC40" s="11">
        <v>473</v>
      </c>
      <c r="AD40" s="35">
        <v>21</v>
      </c>
      <c r="AE40" s="65">
        <v>7.5081018518518509E-4</v>
      </c>
      <c r="AF40" s="65">
        <v>2.5348379629629631E-3</v>
      </c>
      <c r="AG40" s="22">
        <f>J40</f>
        <v>25</v>
      </c>
      <c r="AH40" s="22">
        <f>O40</f>
        <v>0</v>
      </c>
      <c r="AI40" s="22">
        <f>T40</f>
        <v>0</v>
      </c>
      <c r="AJ40" s="22">
        <f>Y40</f>
        <v>15</v>
      </c>
      <c r="AK40" s="22">
        <f>AD40</f>
        <v>21</v>
      </c>
      <c r="AL40" s="15">
        <f>LARGE(AG40:AK40,1)</f>
        <v>25</v>
      </c>
      <c r="AM40" s="16">
        <f>LARGE(AG40:AK40,2)</f>
        <v>21</v>
      </c>
      <c r="AN40" s="17">
        <f>LARGE(AG40:AK40,3)</f>
        <v>15</v>
      </c>
      <c r="AO40" s="18">
        <f>SUM(AL40:AN40)</f>
        <v>61</v>
      </c>
    </row>
    <row r="41" spans="1:41">
      <c r="A41" s="9">
        <v>35</v>
      </c>
      <c r="B41" s="121" t="s">
        <v>347</v>
      </c>
      <c r="C41" s="121" t="s">
        <v>46</v>
      </c>
      <c r="D41" s="122" t="s">
        <v>19</v>
      </c>
      <c r="E41" s="122">
        <v>2005</v>
      </c>
      <c r="F41" s="122" t="s">
        <v>355</v>
      </c>
      <c r="G41" s="124" t="s">
        <v>624</v>
      </c>
      <c r="H41" s="123"/>
      <c r="I41" s="122"/>
      <c r="J41" s="122"/>
      <c r="K41" s="125"/>
      <c r="L41" s="125"/>
      <c r="M41" s="123">
        <v>22</v>
      </c>
      <c r="N41" s="122">
        <v>463</v>
      </c>
      <c r="O41" s="122">
        <v>24</v>
      </c>
      <c r="P41" s="125">
        <v>8.2581018518518518E-4</v>
      </c>
      <c r="Q41" s="125">
        <v>2.4609953703703708E-3</v>
      </c>
      <c r="R41" s="163">
        <v>33</v>
      </c>
      <c r="S41" s="122">
        <v>469</v>
      </c>
      <c r="T41" s="122">
        <v>15</v>
      </c>
      <c r="U41" s="125">
        <v>8.4861111111111107E-4</v>
      </c>
      <c r="V41" s="125">
        <v>2.3978009259259261E-3</v>
      </c>
      <c r="W41" s="163">
        <v>32</v>
      </c>
      <c r="X41" s="122">
        <v>518</v>
      </c>
      <c r="Y41" s="122">
        <v>16</v>
      </c>
      <c r="Z41" s="125">
        <v>8.1886574074074077E-4</v>
      </c>
      <c r="AA41" s="125">
        <v>2.5013888888888889E-3</v>
      </c>
      <c r="AB41" s="123">
        <v>28</v>
      </c>
      <c r="AC41" s="122">
        <v>471</v>
      </c>
      <c r="AD41" s="128">
        <v>20</v>
      </c>
      <c r="AE41" s="125">
        <v>8.2777777777777765E-4</v>
      </c>
      <c r="AF41" s="125">
        <v>2.4695601851851853E-3</v>
      </c>
      <c r="AG41" s="131">
        <f>J41</f>
        <v>0</v>
      </c>
      <c r="AH41" s="131">
        <f>O41</f>
        <v>24</v>
      </c>
      <c r="AI41" s="131">
        <f>T41</f>
        <v>15</v>
      </c>
      <c r="AJ41" s="131">
        <f>Y41</f>
        <v>16</v>
      </c>
      <c r="AK41" s="131">
        <f>AD41</f>
        <v>20</v>
      </c>
      <c r="AL41" s="15">
        <f>LARGE(AG41:AK41,1)</f>
        <v>24</v>
      </c>
      <c r="AM41" s="16">
        <f>LARGE(AG41:AK41,2)</f>
        <v>20</v>
      </c>
      <c r="AN41" s="17">
        <f>LARGE(AG41:AK41,3)</f>
        <v>16</v>
      </c>
      <c r="AO41" s="18">
        <f>SUM(AL41:AN41)</f>
        <v>60</v>
      </c>
    </row>
    <row r="42" spans="1:41">
      <c r="A42" s="9">
        <v>36</v>
      </c>
      <c r="B42" s="33" t="s">
        <v>676</v>
      </c>
      <c r="C42" s="10" t="s">
        <v>289</v>
      </c>
      <c r="D42" s="11" t="s">
        <v>19</v>
      </c>
      <c r="E42" s="11">
        <v>2003</v>
      </c>
      <c r="F42" s="11" t="s">
        <v>55</v>
      </c>
      <c r="G42" s="12" t="s">
        <v>675</v>
      </c>
      <c r="H42" s="9"/>
      <c r="I42" s="11"/>
      <c r="J42" s="28"/>
      <c r="K42" s="65"/>
      <c r="L42" s="65"/>
      <c r="M42" s="9">
        <v>26</v>
      </c>
      <c r="N42" s="11">
        <v>454</v>
      </c>
      <c r="O42" s="28">
        <v>20</v>
      </c>
      <c r="P42" s="65">
        <v>9.4733796296296309E-4</v>
      </c>
      <c r="Q42" s="65">
        <v>2.3194444444444443E-3</v>
      </c>
      <c r="R42" s="9"/>
      <c r="S42" s="11"/>
      <c r="T42" s="28"/>
      <c r="U42" s="65"/>
      <c r="V42" s="65"/>
      <c r="W42" s="9"/>
      <c r="X42" s="11"/>
      <c r="Y42" s="28"/>
      <c r="Z42" s="65"/>
      <c r="AA42" s="65"/>
      <c r="AB42" s="9">
        <v>15</v>
      </c>
      <c r="AC42" s="11">
        <v>508</v>
      </c>
      <c r="AD42" s="35">
        <v>33</v>
      </c>
      <c r="AE42" s="65">
        <v>8.8530092592592577E-4</v>
      </c>
      <c r="AF42" s="65">
        <v>2.2060185185185186E-3</v>
      </c>
      <c r="AG42" s="22">
        <f>J42</f>
        <v>0</v>
      </c>
      <c r="AH42" s="22">
        <f>O42</f>
        <v>20</v>
      </c>
      <c r="AI42" s="22">
        <f>T42</f>
        <v>0</v>
      </c>
      <c r="AJ42" s="22">
        <f>Y42</f>
        <v>0</v>
      </c>
      <c r="AK42" s="22">
        <f>AD42</f>
        <v>33</v>
      </c>
      <c r="AL42" s="15">
        <f>LARGE(AG42:AK42,1)</f>
        <v>33</v>
      </c>
      <c r="AM42" s="16">
        <f>LARGE(AG42:AK42,2)</f>
        <v>20</v>
      </c>
      <c r="AN42" s="17">
        <f>LARGE(AG42:AK42,3)</f>
        <v>0</v>
      </c>
      <c r="AO42" s="18">
        <f>SUM(AL42:AN42)</f>
        <v>53</v>
      </c>
    </row>
    <row r="43" spans="1:41">
      <c r="A43" s="9">
        <v>37</v>
      </c>
      <c r="B43" s="33" t="s">
        <v>752</v>
      </c>
      <c r="C43" s="10" t="s">
        <v>51</v>
      </c>
      <c r="D43" s="11" t="s">
        <v>19</v>
      </c>
      <c r="E43" s="11">
        <v>2003</v>
      </c>
      <c r="F43" s="11" t="s">
        <v>55</v>
      </c>
      <c r="G43" s="12"/>
      <c r="H43" s="9"/>
      <c r="I43" s="11"/>
      <c r="J43" s="28"/>
      <c r="K43" s="65"/>
      <c r="L43" s="65"/>
      <c r="M43" s="9"/>
      <c r="N43" s="11"/>
      <c r="O43" s="28"/>
      <c r="P43" s="65"/>
      <c r="Q43" s="65"/>
      <c r="R43" s="9"/>
      <c r="S43" s="11"/>
      <c r="T43" s="28"/>
      <c r="U43" s="65"/>
      <c r="V43" s="65"/>
      <c r="W43" s="9">
        <v>3</v>
      </c>
      <c r="X43" s="11">
        <v>612</v>
      </c>
      <c r="Y43" s="28">
        <v>51</v>
      </c>
      <c r="Z43" s="65">
        <v>6.4363425925925927E-4</v>
      </c>
      <c r="AA43" s="65">
        <v>2.2222222222222222E-3</v>
      </c>
      <c r="AB43" s="9"/>
      <c r="AC43" s="11"/>
      <c r="AD43" s="35"/>
      <c r="AE43" s="65"/>
      <c r="AF43" s="65"/>
      <c r="AG43" s="22">
        <f>J43</f>
        <v>0</v>
      </c>
      <c r="AH43" s="22">
        <f>O43</f>
        <v>0</v>
      </c>
      <c r="AI43" s="22">
        <f>T43</f>
        <v>0</v>
      </c>
      <c r="AJ43" s="22">
        <f>Y43</f>
        <v>51</v>
      </c>
      <c r="AK43" s="22">
        <f>AD43</f>
        <v>0</v>
      </c>
      <c r="AL43" s="15">
        <f>LARGE(AG43:AK43,1)</f>
        <v>51</v>
      </c>
      <c r="AM43" s="16">
        <f>LARGE(AG43:AK43,2)</f>
        <v>0</v>
      </c>
      <c r="AN43" s="17">
        <f>LARGE(AG43:AK43,3)</f>
        <v>0</v>
      </c>
      <c r="AO43" s="18">
        <f>SUM(AL43:AN43)</f>
        <v>51</v>
      </c>
    </row>
    <row r="44" spans="1:41">
      <c r="A44" s="9">
        <v>38</v>
      </c>
      <c r="B44" s="33" t="s">
        <v>575</v>
      </c>
      <c r="C44" s="10" t="s">
        <v>270</v>
      </c>
      <c r="D44" s="11" t="s">
        <v>19</v>
      </c>
      <c r="E44" s="11">
        <v>2003</v>
      </c>
      <c r="F44" s="11" t="s">
        <v>355</v>
      </c>
      <c r="G44" s="12" t="s">
        <v>630</v>
      </c>
      <c r="H44" s="9"/>
      <c r="I44" s="11"/>
      <c r="J44" s="28"/>
      <c r="K44" s="65"/>
      <c r="L44" s="65"/>
      <c r="M44" s="9">
        <v>27</v>
      </c>
      <c r="N44" s="11">
        <v>453</v>
      </c>
      <c r="O44" s="28">
        <v>19</v>
      </c>
      <c r="P44" s="65">
        <v>8.6388888888888887E-4</v>
      </c>
      <c r="Q44" s="65">
        <v>2.4670138888888888E-3</v>
      </c>
      <c r="R44" s="9">
        <v>38</v>
      </c>
      <c r="S44" s="11">
        <v>450</v>
      </c>
      <c r="T44" s="28">
        <v>10</v>
      </c>
      <c r="U44" s="65">
        <v>8.3680555555555559E-4</v>
      </c>
      <c r="V44" s="65">
        <v>2.5277777777777777E-3</v>
      </c>
      <c r="W44" s="9">
        <v>26</v>
      </c>
      <c r="X44" s="11">
        <v>540</v>
      </c>
      <c r="Y44" s="28">
        <v>22</v>
      </c>
      <c r="Z44" s="65">
        <v>8.2777777777777765E-4</v>
      </c>
      <c r="AA44" s="65">
        <v>2.3567129629629628E-3</v>
      </c>
      <c r="AB44" s="9"/>
      <c r="AC44" s="11"/>
      <c r="AD44" s="35"/>
      <c r="AE44" s="65"/>
      <c r="AF44" s="65"/>
      <c r="AG44" s="22">
        <f>J44</f>
        <v>0</v>
      </c>
      <c r="AH44" s="22">
        <f>O44</f>
        <v>19</v>
      </c>
      <c r="AI44" s="22">
        <f>T44</f>
        <v>10</v>
      </c>
      <c r="AJ44" s="22">
        <f>Y44</f>
        <v>22</v>
      </c>
      <c r="AK44" s="22">
        <f>AD44</f>
        <v>0</v>
      </c>
      <c r="AL44" s="15">
        <f>LARGE(AG44:AK44,1)</f>
        <v>22</v>
      </c>
      <c r="AM44" s="16">
        <f>LARGE(AG44:AK44,2)</f>
        <v>19</v>
      </c>
      <c r="AN44" s="17">
        <f>LARGE(AG44:AK44,3)</f>
        <v>10</v>
      </c>
      <c r="AO44" s="18">
        <f>SUM(AL44:AN44)</f>
        <v>51</v>
      </c>
    </row>
    <row r="45" spans="1:41">
      <c r="A45" s="9">
        <v>39</v>
      </c>
      <c r="B45" s="33" t="s">
        <v>230</v>
      </c>
      <c r="C45" s="10" t="s">
        <v>270</v>
      </c>
      <c r="D45" s="11" t="s">
        <v>19</v>
      </c>
      <c r="E45" s="11">
        <v>2004</v>
      </c>
      <c r="F45" s="20" t="s">
        <v>355</v>
      </c>
      <c r="G45" s="12" t="s">
        <v>679</v>
      </c>
      <c r="H45" s="9">
        <v>15</v>
      </c>
      <c r="I45" s="11">
        <v>463</v>
      </c>
      <c r="J45" s="28">
        <v>33</v>
      </c>
      <c r="K45" s="65">
        <v>8.6006944444444444E-4</v>
      </c>
      <c r="L45" s="65">
        <v>2.6398148148148149E-3</v>
      </c>
      <c r="M45" s="9">
        <v>29</v>
      </c>
      <c r="N45" s="11">
        <v>447</v>
      </c>
      <c r="O45" s="28">
        <v>17</v>
      </c>
      <c r="P45" s="65">
        <v>8.5324074074074078E-4</v>
      </c>
      <c r="Q45" s="65">
        <v>2.516087962962963E-3</v>
      </c>
      <c r="R45" s="9"/>
      <c r="S45" s="11"/>
      <c r="T45" s="28"/>
      <c r="U45" s="65"/>
      <c r="V45" s="65"/>
      <c r="W45" s="9"/>
      <c r="X45" s="11"/>
      <c r="Y45" s="28"/>
      <c r="Z45" s="65"/>
      <c r="AA45" s="65"/>
      <c r="AB45" s="9"/>
      <c r="AC45" s="11"/>
      <c r="AD45" s="35"/>
      <c r="AE45" s="65"/>
      <c r="AF45" s="65"/>
      <c r="AG45" s="14">
        <f>J45</f>
        <v>33</v>
      </c>
      <c r="AH45" s="14">
        <f>O45</f>
        <v>17</v>
      </c>
      <c r="AI45" s="14">
        <f>T45</f>
        <v>0</v>
      </c>
      <c r="AJ45" s="14">
        <f>Y45</f>
        <v>0</v>
      </c>
      <c r="AK45" s="14">
        <f>AD45</f>
        <v>0</v>
      </c>
      <c r="AL45" s="15">
        <f>LARGE(AG45:AK45,1)</f>
        <v>33</v>
      </c>
      <c r="AM45" s="16">
        <f>LARGE(AG45:AK45,2)</f>
        <v>17</v>
      </c>
      <c r="AN45" s="17">
        <f>LARGE(AG45:AK45,3)</f>
        <v>0</v>
      </c>
      <c r="AO45" s="18">
        <f>SUM(AL45:AN45)</f>
        <v>50</v>
      </c>
    </row>
    <row r="46" spans="1:41">
      <c r="A46" s="9">
        <v>40</v>
      </c>
      <c r="B46" s="33" t="s">
        <v>248</v>
      </c>
      <c r="C46" s="10" t="s">
        <v>276</v>
      </c>
      <c r="D46" s="11" t="s">
        <v>19</v>
      </c>
      <c r="E46" s="11">
        <v>2003</v>
      </c>
      <c r="F46" s="20" t="s">
        <v>56</v>
      </c>
      <c r="G46" s="12" t="s">
        <v>645</v>
      </c>
      <c r="H46" s="9">
        <v>25</v>
      </c>
      <c r="I46" s="11">
        <v>425</v>
      </c>
      <c r="J46" s="28">
        <v>23</v>
      </c>
      <c r="K46" s="65">
        <v>8.8090277777777776E-4</v>
      </c>
      <c r="L46" s="65">
        <v>2.992361111111111E-3</v>
      </c>
      <c r="M46" s="9"/>
      <c r="N46" s="11"/>
      <c r="O46" s="28"/>
      <c r="P46" s="65"/>
      <c r="Q46" s="65"/>
      <c r="R46" s="9">
        <v>49</v>
      </c>
      <c r="S46" s="11">
        <v>397</v>
      </c>
      <c r="T46" s="28">
        <v>4</v>
      </c>
      <c r="U46" s="65">
        <v>9.8680555555555566E-4</v>
      </c>
      <c r="V46" s="65">
        <v>2.6046296296296299E-3</v>
      </c>
      <c r="W46" s="9">
        <v>40</v>
      </c>
      <c r="X46" s="11">
        <v>468</v>
      </c>
      <c r="Y46" s="28">
        <v>8</v>
      </c>
      <c r="Z46" s="65">
        <v>8.2280092592592604E-4</v>
      </c>
      <c r="AA46" s="65">
        <v>2.7842592592592589E-3</v>
      </c>
      <c r="AB46" s="9">
        <v>31</v>
      </c>
      <c r="AC46" s="11">
        <v>426</v>
      </c>
      <c r="AD46" s="35">
        <v>17</v>
      </c>
      <c r="AE46" s="65">
        <v>8.2696759259259268E-4</v>
      </c>
      <c r="AF46" s="65">
        <v>2.7377314814814816E-3</v>
      </c>
      <c r="AG46" s="22">
        <f>J46</f>
        <v>23</v>
      </c>
      <c r="AH46" s="22">
        <f>O46</f>
        <v>0</v>
      </c>
      <c r="AI46" s="22">
        <f>T46</f>
        <v>4</v>
      </c>
      <c r="AJ46" s="22">
        <f>Y46</f>
        <v>8</v>
      </c>
      <c r="AK46" s="22">
        <f>AD46</f>
        <v>17</v>
      </c>
      <c r="AL46" s="15">
        <f>LARGE(AG46:AK46,1)</f>
        <v>23</v>
      </c>
      <c r="AM46" s="16">
        <f>LARGE(AG46:AK46,2)</f>
        <v>17</v>
      </c>
      <c r="AN46" s="17">
        <f>LARGE(AG46:AK46,3)</f>
        <v>8</v>
      </c>
      <c r="AO46" s="18">
        <f>SUM(AL46:AN46)</f>
        <v>48</v>
      </c>
    </row>
    <row r="47" spans="1:41">
      <c r="A47" s="9">
        <v>41</v>
      </c>
      <c r="B47" s="33" t="s">
        <v>253</v>
      </c>
      <c r="C47" s="10" t="s">
        <v>41</v>
      </c>
      <c r="D47" s="11" t="s">
        <v>19</v>
      </c>
      <c r="E47" s="11">
        <v>2003</v>
      </c>
      <c r="F47" s="11" t="s">
        <v>277</v>
      </c>
      <c r="G47" s="12" t="s">
        <v>628</v>
      </c>
      <c r="H47" s="9">
        <v>27</v>
      </c>
      <c r="I47" s="11">
        <v>416</v>
      </c>
      <c r="J47" s="28">
        <v>21</v>
      </c>
      <c r="K47" s="65">
        <v>9.8993055555555553E-4</v>
      </c>
      <c r="L47" s="65">
        <v>2.7785879629629623E-3</v>
      </c>
      <c r="M47" s="9">
        <v>33</v>
      </c>
      <c r="N47" s="11">
        <v>417</v>
      </c>
      <c r="O47" s="28">
        <v>13</v>
      </c>
      <c r="P47" s="65">
        <v>9.7881944444444448E-4</v>
      </c>
      <c r="Q47" s="65">
        <v>2.5054398148148149E-3</v>
      </c>
      <c r="R47" s="9">
        <v>36</v>
      </c>
      <c r="S47" s="11">
        <v>466</v>
      </c>
      <c r="T47" s="28">
        <v>12</v>
      </c>
      <c r="U47" s="65">
        <v>8.9189814814814817E-4</v>
      </c>
      <c r="V47" s="65">
        <v>2.3456018518518518E-3</v>
      </c>
      <c r="W47" s="9"/>
      <c r="X47" s="11"/>
      <c r="Y47" s="28"/>
      <c r="Z47" s="65"/>
      <c r="AA47" s="65"/>
      <c r="AB47" s="9"/>
      <c r="AC47" s="11"/>
      <c r="AD47" s="35"/>
      <c r="AE47" s="65"/>
      <c r="AF47" s="65"/>
      <c r="AG47" s="22">
        <f>J47</f>
        <v>21</v>
      </c>
      <c r="AH47" s="22">
        <f>O47</f>
        <v>13</v>
      </c>
      <c r="AI47" s="22">
        <f>T47</f>
        <v>12</v>
      </c>
      <c r="AJ47" s="22">
        <f>Y47</f>
        <v>0</v>
      </c>
      <c r="AK47" s="22">
        <f>AD47</f>
        <v>0</v>
      </c>
      <c r="AL47" s="15">
        <f>LARGE(AG47:AK47,1)</f>
        <v>21</v>
      </c>
      <c r="AM47" s="16">
        <f>LARGE(AG47:AK47,2)</f>
        <v>13</v>
      </c>
      <c r="AN47" s="17">
        <f>LARGE(AG47:AK47,3)</f>
        <v>12</v>
      </c>
      <c r="AO47" s="18">
        <f>SUM(AL47:AN47)</f>
        <v>46</v>
      </c>
    </row>
    <row r="48" spans="1:41">
      <c r="A48" s="9">
        <v>42</v>
      </c>
      <c r="B48" s="33" t="s">
        <v>332</v>
      </c>
      <c r="C48" s="10" t="s">
        <v>271</v>
      </c>
      <c r="D48" s="11" t="s">
        <v>19</v>
      </c>
      <c r="E48" s="11">
        <v>2004</v>
      </c>
      <c r="F48" s="11" t="s">
        <v>55</v>
      </c>
      <c r="G48" s="12" t="s">
        <v>634</v>
      </c>
      <c r="H48" s="9"/>
      <c r="I48" s="11"/>
      <c r="J48" s="28"/>
      <c r="K48" s="65"/>
      <c r="L48" s="65"/>
      <c r="M48" s="9">
        <v>31</v>
      </c>
      <c r="N48" s="11">
        <v>421</v>
      </c>
      <c r="O48" s="28">
        <v>15</v>
      </c>
      <c r="P48" s="65">
        <v>8.2037037037037029E-4</v>
      </c>
      <c r="Q48" s="65">
        <v>2.7145833333333332E-3</v>
      </c>
      <c r="R48" s="9">
        <v>42</v>
      </c>
      <c r="S48" s="11">
        <v>438</v>
      </c>
      <c r="T48" s="28">
        <v>6</v>
      </c>
      <c r="U48" s="65">
        <v>7.6296296296296301E-4</v>
      </c>
      <c r="V48" s="65">
        <v>2.7043981481481485E-3</v>
      </c>
      <c r="W48" s="9">
        <v>37</v>
      </c>
      <c r="X48" s="11">
        <v>496</v>
      </c>
      <c r="Y48" s="28">
        <v>11</v>
      </c>
      <c r="Z48" s="65">
        <v>8.3622685185185178E-4</v>
      </c>
      <c r="AA48" s="65">
        <v>2.5973379629629632E-3</v>
      </c>
      <c r="AB48" s="9">
        <v>29</v>
      </c>
      <c r="AC48" s="11">
        <v>469</v>
      </c>
      <c r="AD48" s="35">
        <v>19</v>
      </c>
      <c r="AE48" s="65">
        <v>8.3287037037037043E-4</v>
      </c>
      <c r="AF48" s="65">
        <v>2.4841435185185188E-3</v>
      </c>
      <c r="AG48" s="22">
        <f>J48</f>
        <v>0</v>
      </c>
      <c r="AH48" s="22">
        <f>O48</f>
        <v>15</v>
      </c>
      <c r="AI48" s="22">
        <f>T48</f>
        <v>6</v>
      </c>
      <c r="AJ48" s="22">
        <f>Y48</f>
        <v>11</v>
      </c>
      <c r="AK48" s="22">
        <f>AD48</f>
        <v>19</v>
      </c>
      <c r="AL48" s="15">
        <f>LARGE(AG48:AK48,1)</f>
        <v>19</v>
      </c>
      <c r="AM48" s="16">
        <f>LARGE(AG48:AK48,2)</f>
        <v>15</v>
      </c>
      <c r="AN48" s="17">
        <f>LARGE(AG48:AK48,3)</f>
        <v>11</v>
      </c>
      <c r="AO48" s="18">
        <f>SUM(AL48:AN48)</f>
        <v>45</v>
      </c>
    </row>
    <row r="49" spans="1:41">
      <c r="A49" s="9">
        <v>43</v>
      </c>
      <c r="B49" s="33" t="s">
        <v>576</v>
      </c>
      <c r="C49" s="10" t="s">
        <v>271</v>
      </c>
      <c r="D49" s="11" t="s">
        <v>19</v>
      </c>
      <c r="E49" s="11">
        <v>2004</v>
      </c>
      <c r="F49" s="11" t="s">
        <v>55</v>
      </c>
      <c r="G49" s="12" t="s">
        <v>631</v>
      </c>
      <c r="H49" s="9"/>
      <c r="I49" s="11"/>
      <c r="J49" s="28"/>
      <c r="K49" s="65"/>
      <c r="L49" s="65"/>
      <c r="M49" s="9"/>
      <c r="N49" s="11"/>
      <c r="O49" s="28"/>
      <c r="P49" s="65"/>
      <c r="Q49" s="65"/>
      <c r="R49" s="9">
        <v>39</v>
      </c>
      <c r="S49" s="11">
        <v>444</v>
      </c>
      <c r="T49" s="28">
        <v>9</v>
      </c>
      <c r="U49" s="65">
        <v>9.1180555555555546E-4</v>
      </c>
      <c r="V49" s="65">
        <v>2.4458333333333333E-3</v>
      </c>
      <c r="W49" s="9">
        <v>35</v>
      </c>
      <c r="X49" s="11">
        <v>508</v>
      </c>
      <c r="Y49" s="28">
        <v>13</v>
      </c>
      <c r="Z49" s="65">
        <v>8.9224537037037039E-4</v>
      </c>
      <c r="AA49" s="65">
        <v>2.444560185185185E-3</v>
      </c>
      <c r="AB49" s="9">
        <v>26</v>
      </c>
      <c r="AC49" s="11">
        <v>478</v>
      </c>
      <c r="AD49" s="35">
        <v>22</v>
      </c>
      <c r="AE49" s="65">
        <v>8.8078703703703702E-4</v>
      </c>
      <c r="AF49" s="65">
        <v>2.382638888888889E-3</v>
      </c>
      <c r="AG49" s="142">
        <f>J49</f>
        <v>0</v>
      </c>
      <c r="AH49" s="142">
        <f>O49</f>
        <v>0</v>
      </c>
      <c r="AI49" s="142">
        <f>T49</f>
        <v>9</v>
      </c>
      <c r="AJ49" s="142">
        <f>Y49</f>
        <v>13</v>
      </c>
      <c r="AK49" s="142">
        <f>AD49</f>
        <v>22</v>
      </c>
      <c r="AL49" s="15">
        <f>LARGE(AG49:AK49,1)</f>
        <v>22</v>
      </c>
      <c r="AM49" s="16">
        <f>LARGE(AG49:AK49,2)</f>
        <v>13</v>
      </c>
      <c r="AN49" s="17">
        <f>LARGE(AG49:AK49,3)</f>
        <v>9</v>
      </c>
      <c r="AO49" s="18">
        <f>SUM(AL49:AN49)</f>
        <v>44</v>
      </c>
    </row>
    <row r="50" spans="1:41">
      <c r="A50" s="9">
        <v>44</v>
      </c>
      <c r="B50" s="33" t="s">
        <v>573</v>
      </c>
      <c r="C50" s="10" t="s">
        <v>43</v>
      </c>
      <c r="D50" s="11" t="s">
        <v>19</v>
      </c>
      <c r="E50" s="11">
        <v>2004</v>
      </c>
      <c r="F50" s="11" t="s">
        <v>55</v>
      </c>
      <c r="G50" s="12" t="s">
        <v>614</v>
      </c>
      <c r="H50" s="9"/>
      <c r="I50" s="11"/>
      <c r="J50" s="28"/>
      <c r="K50" s="65"/>
      <c r="L50" s="65"/>
      <c r="M50" s="9"/>
      <c r="N50" s="11"/>
      <c r="O50" s="28"/>
      <c r="P50" s="65"/>
      <c r="Q50" s="65"/>
      <c r="R50" s="9">
        <v>31</v>
      </c>
      <c r="S50" s="11">
        <v>482</v>
      </c>
      <c r="T50" s="28">
        <v>17</v>
      </c>
      <c r="U50" s="65">
        <v>8.1782407407407411E-4</v>
      </c>
      <c r="V50" s="65">
        <v>2.3627314814814817E-3</v>
      </c>
      <c r="W50" s="9"/>
      <c r="X50" s="11"/>
      <c r="Y50" s="28"/>
      <c r="Z50" s="65"/>
      <c r="AA50" s="65"/>
      <c r="AB50" s="9">
        <v>22</v>
      </c>
      <c r="AC50" s="11">
        <v>496</v>
      </c>
      <c r="AD50" s="35">
        <v>26</v>
      </c>
      <c r="AE50" s="65">
        <v>8.0115740740740744E-4</v>
      </c>
      <c r="AF50" s="65">
        <v>2.3545138888888891E-3</v>
      </c>
      <c r="AG50" s="22">
        <f>J50</f>
        <v>0</v>
      </c>
      <c r="AH50" s="22">
        <f>O50</f>
        <v>0</v>
      </c>
      <c r="AI50" s="22">
        <f>T50</f>
        <v>17</v>
      </c>
      <c r="AJ50" s="22">
        <f>Y50</f>
        <v>0</v>
      </c>
      <c r="AK50" s="22">
        <f>AD50</f>
        <v>26</v>
      </c>
      <c r="AL50" s="15">
        <f>LARGE(AG50:AK50,1)</f>
        <v>26</v>
      </c>
      <c r="AM50" s="16">
        <f>LARGE(AG50:AK50,2)</f>
        <v>17</v>
      </c>
      <c r="AN50" s="17">
        <f>LARGE(AG50:AK50,3)</f>
        <v>0</v>
      </c>
      <c r="AO50" s="18">
        <f>SUM(AL50:AN50)</f>
        <v>43</v>
      </c>
    </row>
    <row r="51" spans="1:41">
      <c r="A51" s="9">
        <v>45</v>
      </c>
      <c r="B51" s="33" t="s">
        <v>577</v>
      </c>
      <c r="C51" s="10" t="s">
        <v>43</v>
      </c>
      <c r="D51" s="11" t="s">
        <v>19</v>
      </c>
      <c r="E51" s="11">
        <v>2004</v>
      </c>
      <c r="F51" s="11" t="s">
        <v>55</v>
      </c>
      <c r="G51" s="12" t="s">
        <v>633</v>
      </c>
      <c r="H51" s="9"/>
      <c r="I51" s="11"/>
      <c r="J51" s="28"/>
      <c r="K51" s="65"/>
      <c r="L51" s="65"/>
      <c r="M51" s="9"/>
      <c r="N51" s="11"/>
      <c r="O51" s="28"/>
      <c r="P51" s="65"/>
      <c r="Q51" s="65"/>
      <c r="R51" s="9">
        <v>41</v>
      </c>
      <c r="S51" s="11">
        <v>438</v>
      </c>
      <c r="T51" s="28">
        <v>6</v>
      </c>
      <c r="U51" s="65">
        <v>9.2268518518518524E-4</v>
      </c>
      <c r="V51" s="65">
        <v>2.4613425925925927E-3</v>
      </c>
      <c r="W51" s="9">
        <v>38</v>
      </c>
      <c r="X51" s="11">
        <v>480</v>
      </c>
      <c r="Y51" s="28">
        <v>10</v>
      </c>
      <c r="Z51" s="65">
        <v>9.0486111111111106E-4</v>
      </c>
      <c r="AA51" s="65">
        <v>2.5907407407407407E-3</v>
      </c>
      <c r="AB51" s="9">
        <v>24</v>
      </c>
      <c r="AC51" s="11">
        <v>484</v>
      </c>
      <c r="AD51" s="35">
        <v>24</v>
      </c>
      <c r="AE51" s="65">
        <v>9.0312499999999996E-4</v>
      </c>
      <c r="AF51" s="65">
        <v>2.3197916666666666E-3</v>
      </c>
      <c r="AG51" s="142">
        <f>J51</f>
        <v>0</v>
      </c>
      <c r="AH51" s="142">
        <f>O51</f>
        <v>0</v>
      </c>
      <c r="AI51" s="142">
        <f>T51</f>
        <v>6</v>
      </c>
      <c r="AJ51" s="142">
        <f>Y51</f>
        <v>10</v>
      </c>
      <c r="AK51" s="142">
        <f>AD51</f>
        <v>24</v>
      </c>
      <c r="AL51" s="15">
        <f>LARGE(AG51:AK51,1)</f>
        <v>24</v>
      </c>
      <c r="AM51" s="16">
        <f>LARGE(AG51:AK51,2)</f>
        <v>10</v>
      </c>
      <c r="AN51" s="17">
        <f>LARGE(AG51:AK51,3)</f>
        <v>6</v>
      </c>
      <c r="AO51" s="18">
        <f>SUM(AL51:AN51)</f>
        <v>40</v>
      </c>
    </row>
    <row r="52" spans="1:41">
      <c r="A52" s="9">
        <v>46</v>
      </c>
      <c r="B52" s="33" t="s">
        <v>216</v>
      </c>
      <c r="C52" s="10" t="s">
        <v>43</v>
      </c>
      <c r="D52" s="11" t="s">
        <v>19</v>
      </c>
      <c r="E52" s="11">
        <v>2003</v>
      </c>
      <c r="F52" s="11" t="s">
        <v>55</v>
      </c>
      <c r="G52" s="12" t="s">
        <v>671</v>
      </c>
      <c r="H52" s="9">
        <v>8</v>
      </c>
      <c r="I52" s="11">
        <v>485</v>
      </c>
      <c r="J52" s="28">
        <v>40</v>
      </c>
      <c r="K52" s="65">
        <v>7.6828703703703705E-4</v>
      </c>
      <c r="L52" s="65">
        <v>2.6621527777777776E-3</v>
      </c>
      <c r="M52" s="9"/>
      <c r="N52" s="11"/>
      <c r="O52" s="28"/>
      <c r="P52" s="65"/>
      <c r="Q52" s="65"/>
      <c r="R52" s="9"/>
      <c r="S52" s="11"/>
      <c r="T52" s="28"/>
      <c r="U52" s="65"/>
      <c r="V52" s="65"/>
      <c r="W52" s="9"/>
      <c r="X52" s="11"/>
      <c r="Y52" s="28"/>
      <c r="Z52" s="65"/>
      <c r="AA52" s="65"/>
      <c r="AB52" s="9"/>
      <c r="AC52" s="11"/>
      <c r="AD52" s="35"/>
      <c r="AE52" s="65"/>
      <c r="AF52" s="65"/>
      <c r="AG52" s="22">
        <f>J52</f>
        <v>40</v>
      </c>
      <c r="AH52" s="22">
        <f>O52</f>
        <v>0</v>
      </c>
      <c r="AI52" s="22">
        <f>T52</f>
        <v>0</v>
      </c>
      <c r="AJ52" s="22">
        <f>Y52</f>
        <v>0</v>
      </c>
      <c r="AK52" s="22">
        <f>AD52</f>
        <v>0</v>
      </c>
      <c r="AL52" s="15">
        <f>LARGE(AG52:AK52,1)</f>
        <v>40</v>
      </c>
      <c r="AM52" s="16">
        <f>LARGE(AG52:AK52,2)</f>
        <v>0</v>
      </c>
      <c r="AN52" s="17">
        <f>LARGE(AG52:AK52,3)</f>
        <v>0</v>
      </c>
      <c r="AO52" s="18">
        <f>SUM(AL52:AN52)</f>
        <v>40</v>
      </c>
    </row>
    <row r="53" spans="1:41">
      <c r="A53" s="9">
        <v>47</v>
      </c>
      <c r="B53" s="33" t="s">
        <v>252</v>
      </c>
      <c r="C53" s="10" t="s">
        <v>43</v>
      </c>
      <c r="D53" s="11" t="s">
        <v>19</v>
      </c>
      <c r="E53" s="11">
        <v>2003</v>
      </c>
      <c r="F53" s="11" t="s">
        <v>55</v>
      </c>
      <c r="G53" s="12" t="s">
        <v>642</v>
      </c>
      <c r="H53" s="9">
        <v>26</v>
      </c>
      <c r="I53" s="11">
        <v>418</v>
      </c>
      <c r="J53" s="28">
        <v>22</v>
      </c>
      <c r="K53" s="65">
        <v>8.570601851851851E-4</v>
      </c>
      <c r="L53" s="65">
        <v>3.1487268518518518E-3</v>
      </c>
      <c r="M53" s="9">
        <v>35</v>
      </c>
      <c r="N53" s="11">
        <v>404</v>
      </c>
      <c r="O53" s="28">
        <v>11</v>
      </c>
      <c r="P53" s="65">
        <v>8.0590277777777778E-4</v>
      </c>
      <c r="Q53" s="65">
        <v>2.8359953703703707E-3</v>
      </c>
      <c r="R53" s="9">
        <v>47</v>
      </c>
      <c r="S53" s="11">
        <v>413</v>
      </c>
      <c r="T53" s="28">
        <v>6</v>
      </c>
      <c r="U53" s="65">
        <v>8.7962962962962962E-4</v>
      </c>
      <c r="V53" s="65">
        <v>2.6709490740740743E-3</v>
      </c>
      <c r="W53" s="9"/>
      <c r="X53" s="11"/>
      <c r="Y53" s="28"/>
      <c r="Z53" s="65"/>
      <c r="AA53" s="65"/>
      <c r="AB53" s="9"/>
      <c r="AC53" s="11"/>
      <c r="AD53" s="35"/>
      <c r="AE53" s="65"/>
      <c r="AF53" s="65"/>
      <c r="AG53" s="22">
        <f>J53</f>
        <v>22</v>
      </c>
      <c r="AH53" s="22">
        <f>O53</f>
        <v>11</v>
      </c>
      <c r="AI53" s="22">
        <f>T53</f>
        <v>6</v>
      </c>
      <c r="AJ53" s="22">
        <f>Y53</f>
        <v>0</v>
      </c>
      <c r="AK53" s="22">
        <f>AD53</f>
        <v>0</v>
      </c>
      <c r="AL53" s="15">
        <f>LARGE(AG53:AK53,1)</f>
        <v>22</v>
      </c>
      <c r="AM53" s="16">
        <f>LARGE(AG53:AK53,2)</f>
        <v>11</v>
      </c>
      <c r="AN53" s="17">
        <f>LARGE(AG53:AK53,3)</f>
        <v>6</v>
      </c>
      <c r="AO53" s="18">
        <f>SUM(AL53:AN53)</f>
        <v>39</v>
      </c>
    </row>
    <row r="54" spans="1:41">
      <c r="A54" s="9">
        <v>48</v>
      </c>
      <c r="B54" s="33" t="s">
        <v>328</v>
      </c>
      <c r="C54" s="10" t="s">
        <v>46</v>
      </c>
      <c r="D54" s="11" t="s">
        <v>19</v>
      </c>
      <c r="E54" s="11">
        <v>2004</v>
      </c>
      <c r="F54" s="11" t="s">
        <v>355</v>
      </c>
      <c r="G54" s="12" t="s">
        <v>632</v>
      </c>
      <c r="H54" s="9"/>
      <c r="I54" s="11"/>
      <c r="J54" s="28"/>
      <c r="K54" s="65"/>
      <c r="L54" s="65"/>
      <c r="M54" s="9">
        <v>28</v>
      </c>
      <c r="N54" s="11">
        <v>448</v>
      </c>
      <c r="O54" s="28">
        <v>18</v>
      </c>
      <c r="P54" s="65">
        <v>8.7824074074074063E-4</v>
      </c>
      <c r="Q54" s="65">
        <v>2.4736111111111109E-3</v>
      </c>
      <c r="R54" s="9">
        <v>40</v>
      </c>
      <c r="S54" s="11">
        <v>444</v>
      </c>
      <c r="T54" s="28">
        <v>8</v>
      </c>
      <c r="U54" s="65">
        <v>8.6157407407407407E-4</v>
      </c>
      <c r="V54" s="65">
        <v>2.5173611111111113E-3</v>
      </c>
      <c r="W54" s="9">
        <v>36</v>
      </c>
      <c r="X54" s="11">
        <v>500</v>
      </c>
      <c r="Y54" s="28">
        <v>12</v>
      </c>
      <c r="Z54" s="65">
        <v>8.6956018518518513E-4</v>
      </c>
      <c r="AA54" s="65">
        <v>2.5252314814814816E-3</v>
      </c>
      <c r="AB54" s="9"/>
      <c r="AC54" s="11"/>
      <c r="AD54" s="35"/>
      <c r="AE54" s="65"/>
      <c r="AF54" s="65"/>
      <c r="AG54" s="22">
        <f>J54</f>
        <v>0</v>
      </c>
      <c r="AH54" s="22">
        <f>O54</f>
        <v>18</v>
      </c>
      <c r="AI54" s="22">
        <f>T54</f>
        <v>8</v>
      </c>
      <c r="AJ54" s="22">
        <f>Y54</f>
        <v>12</v>
      </c>
      <c r="AK54" s="22">
        <f>AD54</f>
        <v>0</v>
      </c>
      <c r="AL54" s="15">
        <f>LARGE(AG54:AK54,1)</f>
        <v>18</v>
      </c>
      <c r="AM54" s="16">
        <f>LARGE(AG54:AK54,2)</f>
        <v>12</v>
      </c>
      <c r="AN54" s="17">
        <f>LARGE(AG54:AK54,3)</f>
        <v>8</v>
      </c>
      <c r="AO54" s="18">
        <f>SUM(AL54:AN54)</f>
        <v>38</v>
      </c>
    </row>
    <row r="55" spans="1:41">
      <c r="A55" s="9">
        <v>49</v>
      </c>
      <c r="B55" s="33" t="s">
        <v>569</v>
      </c>
      <c r="C55" s="10" t="s">
        <v>289</v>
      </c>
      <c r="D55" s="11" t="s">
        <v>19</v>
      </c>
      <c r="E55" s="11">
        <v>2004</v>
      </c>
      <c r="F55" s="11" t="s">
        <v>55</v>
      </c>
      <c r="G55" s="12" t="s">
        <v>600</v>
      </c>
      <c r="H55" s="9"/>
      <c r="I55" s="11"/>
      <c r="J55" s="28"/>
      <c r="K55" s="65"/>
      <c r="L55" s="65"/>
      <c r="M55" s="9"/>
      <c r="N55" s="11"/>
      <c r="O55" s="28"/>
      <c r="P55" s="65"/>
      <c r="Q55" s="65"/>
      <c r="R55" s="9">
        <v>10</v>
      </c>
      <c r="S55" s="11">
        <v>522</v>
      </c>
      <c r="T55" s="28">
        <v>38</v>
      </c>
      <c r="U55" s="65">
        <v>7.2361111111111107E-4</v>
      </c>
      <c r="V55" s="65">
        <v>2.2791666666666668E-3</v>
      </c>
      <c r="W55" s="9"/>
      <c r="X55" s="11"/>
      <c r="Y55" s="28"/>
      <c r="Z55" s="65"/>
      <c r="AA55" s="65"/>
      <c r="AB55" s="9"/>
      <c r="AC55" s="11"/>
      <c r="AD55" s="35"/>
      <c r="AE55" s="65"/>
      <c r="AF55" s="65"/>
      <c r="AG55" s="22">
        <f>J55</f>
        <v>0</v>
      </c>
      <c r="AH55" s="22">
        <f>O55</f>
        <v>0</v>
      </c>
      <c r="AI55" s="22">
        <f>T55</f>
        <v>38</v>
      </c>
      <c r="AJ55" s="22">
        <f>Y55</f>
        <v>0</v>
      </c>
      <c r="AK55" s="22">
        <f>AD55</f>
        <v>0</v>
      </c>
      <c r="AL55" s="15">
        <f>LARGE(AG55:AK55,1)</f>
        <v>38</v>
      </c>
      <c r="AM55" s="16">
        <f>LARGE(AG55:AK55,2)</f>
        <v>0</v>
      </c>
      <c r="AN55" s="17">
        <f>LARGE(AG55:AK55,3)</f>
        <v>0</v>
      </c>
      <c r="AO55" s="18">
        <f>SUM(AL55:AN55)</f>
        <v>38</v>
      </c>
    </row>
    <row r="56" spans="1:41">
      <c r="A56" s="9">
        <v>50</v>
      </c>
      <c r="B56" s="33" t="s">
        <v>574</v>
      </c>
      <c r="C56" s="10" t="s">
        <v>271</v>
      </c>
      <c r="D56" s="11" t="s">
        <v>19</v>
      </c>
      <c r="E56" s="11">
        <v>2003</v>
      </c>
      <c r="F56" s="11" t="s">
        <v>55</v>
      </c>
      <c r="G56" s="12" t="s">
        <v>625</v>
      </c>
      <c r="H56" s="9"/>
      <c r="I56" s="11"/>
      <c r="J56" s="28"/>
      <c r="K56" s="65"/>
      <c r="L56" s="65"/>
      <c r="M56" s="9"/>
      <c r="N56" s="11"/>
      <c r="O56" s="28"/>
      <c r="P56" s="65"/>
      <c r="Q56" s="65"/>
      <c r="R56" s="9">
        <v>34</v>
      </c>
      <c r="S56" s="11">
        <v>468</v>
      </c>
      <c r="T56" s="28">
        <v>14</v>
      </c>
      <c r="U56" s="65">
        <v>7.8148148148148152E-4</v>
      </c>
      <c r="V56" s="65">
        <v>2.500462962962963E-3</v>
      </c>
      <c r="W56" s="9">
        <v>28</v>
      </c>
      <c r="X56" s="11">
        <v>534</v>
      </c>
      <c r="Y56" s="28">
        <v>20</v>
      </c>
      <c r="Z56" s="65">
        <v>7.7094907407407407E-4</v>
      </c>
      <c r="AA56" s="65">
        <v>2.4765046296296297E-3</v>
      </c>
      <c r="AB56" s="9"/>
      <c r="AC56" s="11"/>
      <c r="AD56" s="35"/>
      <c r="AE56" s="65"/>
      <c r="AF56" s="65"/>
      <c r="AG56" s="142">
        <f>J56</f>
        <v>0</v>
      </c>
      <c r="AH56" s="142">
        <f>O56</f>
        <v>0</v>
      </c>
      <c r="AI56" s="142">
        <f>T56</f>
        <v>14</v>
      </c>
      <c r="AJ56" s="142">
        <f>Y56</f>
        <v>20</v>
      </c>
      <c r="AK56" s="142">
        <f>AD56</f>
        <v>0</v>
      </c>
      <c r="AL56" s="15">
        <f>LARGE(AG56:AK56,1)</f>
        <v>20</v>
      </c>
      <c r="AM56" s="16">
        <f>LARGE(AG56:AK56,2)</f>
        <v>14</v>
      </c>
      <c r="AN56" s="17">
        <f>LARGE(AG56:AK56,3)</f>
        <v>0</v>
      </c>
      <c r="AO56" s="18">
        <f>SUM(AL56:AN56)</f>
        <v>34</v>
      </c>
    </row>
    <row r="57" spans="1:41">
      <c r="A57" s="9">
        <v>51</v>
      </c>
      <c r="B57" s="33" t="s">
        <v>321</v>
      </c>
      <c r="C57" s="10" t="s">
        <v>9</v>
      </c>
      <c r="D57" s="11" t="s">
        <v>19</v>
      </c>
      <c r="E57" s="11">
        <v>2003</v>
      </c>
      <c r="F57" s="11" t="s">
        <v>57</v>
      </c>
      <c r="G57" s="12" t="s">
        <v>658</v>
      </c>
      <c r="H57" s="9"/>
      <c r="I57" s="11"/>
      <c r="J57" s="28"/>
      <c r="K57" s="65"/>
      <c r="L57" s="65"/>
      <c r="M57" s="9">
        <v>15</v>
      </c>
      <c r="N57" s="11">
        <v>486</v>
      </c>
      <c r="O57" s="28">
        <v>33</v>
      </c>
      <c r="P57" s="65">
        <v>7.0856481481481476E-4</v>
      </c>
      <c r="Q57" s="65">
        <v>2.5057870370370368E-3</v>
      </c>
      <c r="R57" s="9"/>
      <c r="S57" s="11">
        <v>138</v>
      </c>
      <c r="T57" s="28"/>
      <c r="U57" s="65"/>
      <c r="V57" s="65">
        <v>2.8489583333333336E-3</v>
      </c>
      <c r="W57" s="9"/>
      <c r="X57" s="11"/>
      <c r="Y57" s="28"/>
      <c r="Z57" s="65"/>
      <c r="AA57" s="65"/>
      <c r="AB57" s="9"/>
      <c r="AC57" s="11"/>
      <c r="AD57" s="35"/>
      <c r="AE57" s="65"/>
      <c r="AF57" s="65"/>
      <c r="AG57" s="22">
        <f>J57</f>
        <v>0</v>
      </c>
      <c r="AH57" s="22">
        <f>O57</f>
        <v>33</v>
      </c>
      <c r="AI57" s="22">
        <f>T57</f>
        <v>0</v>
      </c>
      <c r="AJ57" s="22">
        <f>Y57</f>
        <v>0</v>
      </c>
      <c r="AK57" s="22">
        <f>AD57</f>
        <v>0</v>
      </c>
      <c r="AL57" s="15">
        <f>LARGE(AG57:AK57,1)</f>
        <v>33</v>
      </c>
      <c r="AM57" s="16">
        <f>LARGE(AG57:AK57,2)</f>
        <v>0</v>
      </c>
      <c r="AN57" s="17">
        <f>LARGE(AG57:AK57,3)</f>
        <v>0</v>
      </c>
      <c r="AO57" s="18">
        <f>SUM(AL57:AN57)</f>
        <v>33</v>
      </c>
    </row>
    <row r="58" spans="1:41">
      <c r="A58" s="9">
        <v>52</v>
      </c>
      <c r="B58" s="33" t="s">
        <v>745</v>
      </c>
      <c r="C58" s="10" t="s">
        <v>28</v>
      </c>
      <c r="D58" s="11" t="s">
        <v>19</v>
      </c>
      <c r="E58" s="11">
        <v>2003</v>
      </c>
      <c r="F58" s="11" t="s">
        <v>58</v>
      </c>
      <c r="G58" s="12" t="s">
        <v>664</v>
      </c>
      <c r="H58" s="9">
        <v>29</v>
      </c>
      <c r="I58" s="11">
        <v>374</v>
      </c>
      <c r="J58" s="28">
        <v>19</v>
      </c>
      <c r="K58" s="65">
        <v>8.821759259259259E-4</v>
      </c>
      <c r="L58" s="65">
        <v>3.4752314814814815E-3</v>
      </c>
      <c r="M58" s="9">
        <v>39</v>
      </c>
      <c r="N58" s="11">
        <v>334</v>
      </c>
      <c r="O58" s="28">
        <v>7</v>
      </c>
      <c r="P58" s="65">
        <v>8.267361111111111E-4</v>
      </c>
      <c r="Q58" s="65">
        <v>3.2100694444444446E-3</v>
      </c>
      <c r="R58" s="9"/>
      <c r="S58" s="11"/>
      <c r="T58" s="28"/>
      <c r="U58" s="65"/>
      <c r="V58" s="65"/>
      <c r="W58" s="9">
        <v>42</v>
      </c>
      <c r="X58" s="11">
        <v>429</v>
      </c>
      <c r="Y58" s="28">
        <v>6</v>
      </c>
      <c r="Z58" s="65">
        <v>8.2962962962962949E-4</v>
      </c>
      <c r="AA58" s="65">
        <v>2.9966435185185183E-3</v>
      </c>
      <c r="AB58" s="9"/>
      <c r="AC58" s="11"/>
      <c r="AD58" s="35"/>
      <c r="AE58" s="65"/>
      <c r="AF58" s="65"/>
      <c r="AG58" s="142">
        <f>J58</f>
        <v>19</v>
      </c>
      <c r="AH58" s="142">
        <f>O58</f>
        <v>7</v>
      </c>
      <c r="AI58" s="142">
        <f>T58</f>
        <v>0</v>
      </c>
      <c r="AJ58" s="142">
        <f>Y58</f>
        <v>6</v>
      </c>
      <c r="AK58" s="142">
        <f>AD58</f>
        <v>0</v>
      </c>
      <c r="AL58" s="15">
        <f>LARGE(AG58:AK58,1)</f>
        <v>19</v>
      </c>
      <c r="AM58" s="16">
        <f>LARGE(AG58:AK58,2)</f>
        <v>7</v>
      </c>
      <c r="AN58" s="17">
        <f>LARGE(AG58:AK58,3)</f>
        <v>6</v>
      </c>
      <c r="AO58" s="18">
        <f>SUM(AL58:AN58)</f>
        <v>32</v>
      </c>
    </row>
    <row r="59" spans="1:41">
      <c r="A59" s="9">
        <v>53</v>
      </c>
      <c r="B59" s="33" t="s">
        <v>772</v>
      </c>
      <c r="C59" s="10" t="s">
        <v>289</v>
      </c>
      <c r="D59" s="11" t="s">
        <v>19</v>
      </c>
      <c r="E59" s="11">
        <v>2004</v>
      </c>
      <c r="F59" s="20" t="s">
        <v>55</v>
      </c>
      <c r="G59" s="12"/>
      <c r="H59" s="9"/>
      <c r="I59" s="11"/>
      <c r="J59" s="28"/>
      <c r="K59" s="65"/>
      <c r="L59" s="65"/>
      <c r="M59" s="9"/>
      <c r="N59" s="11"/>
      <c r="O59" s="28"/>
      <c r="P59" s="65"/>
      <c r="Q59" s="65"/>
      <c r="R59" s="9"/>
      <c r="S59" s="11"/>
      <c r="T59" s="28"/>
      <c r="U59" s="65"/>
      <c r="V59" s="65"/>
      <c r="W59" s="9"/>
      <c r="X59" s="11"/>
      <c r="Y59" s="28"/>
      <c r="Z59" s="65"/>
      <c r="AA59" s="65"/>
      <c r="AB59" s="9">
        <v>17</v>
      </c>
      <c r="AC59" s="11">
        <v>505</v>
      </c>
      <c r="AD59" s="35">
        <v>31</v>
      </c>
      <c r="AE59" s="65">
        <v>7.3981481481481478E-4</v>
      </c>
      <c r="AF59" s="65">
        <v>2.3653935185185184E-3</v>
      </c>
      <c r="AG59" s="22">
        <f>J59</f>
        <v>0</v>
      </c>
      <c r="AH59" s="22">
        <f>O59</f>
        <v>0</v>
      </c>
      <c r="AI59" s="22">
        <f>T59</f>
        <v>0</v>
      </c>
      <c r="AJ59" s="22">
        <f>Y59</f>
        <v>0</v>
      </c>
      <c r="AK59" s="22">
        <f>AD59</f>
        <v>31</v>
      </c>
      <c r="AL59" s="15">
        <f>LARGE(AG59:AK59,1)</f>
        <v>31</v>
      </c>
      <c r="AM59" s="16">
        <f>LARGE(AG59:AK59,2)</f>
        <v>0</v>
      </c>
      <c r="AN59" s="17">
        <f>LARGE(AG59:AK59,3)</f>
        <v>0</v>
      </c>
      <c r="AO59" s="18">
        <f>SUM(AL59:AN59)</f>
        <v>31</v>
      </c>
    </row>
    <row r="60" spans="1:41">
      <c r="A60" s="9">
        <v>54</v>
      </c>
      <c r="B60" s="33" t="s">
        <v>331</v>
      </c>
      <c r="C60" s="10" t="s">
        <v>271</v>
      </c>
      <c r="D60" s="11" t="s">
        <v>19</v>
      </c>
      <c r="E60" s="11">
        <v>2004</v>
      </c>
      <c r="F60" s="11" t="s">
        <v>55</v>
      </c>
      <c r="G60" s="12" t="s">
        <v>636</v>
      </c>
      <c r="H60" s="9"/>
      <c r="I60" s="11"/>
      <c r="J60" s="28"/>
      <c r="K60" s="65"/>
      <c r="L60" s="65"/>
      <c r="M60" s="9">
        <v>30</v>
      </c>
      <c r="N60" s="11">
        <v>422</v>
      </c>
      <c r="O60" s="28">
        <v>16</v>
      </c>
      <c r="P60" s="65">
        <v>8.0532407407407408E-4</v>
      </c>
      <c r="Q60" s="65">
        <v>2.7346064814814815E-3</v>
      </c>
      <c r="R60" s="9">
        <v>44</v>
      </c>
      <c r="S60" s="11">
        <v>433</v>
      </c>
      <c r="T60" s="28">
        <v>6</v>
      </c>
      <c r="U60" s="65">
        <v>8.4976851851851847E-4</v>
      </c>
      <c r="V60" s="65">
        <v>2.6005787037037035E-3</v>
      </c>
      <c r="W60" s="9">
        <v>39</v>
      </c>
      <c r="X60" s="11">
        <v>476</v>
      </c>
      <c r="Y60" s="28">
        <v>9</v>
      </c>
      <c r="Z60" s="65">
        <v>8.0254629629629632E-4</v>
      </c>
      <c r="AA60" s="65">
        <v>2.7657407407407409E-3</v>
      </c>
      <c r="AB60" s="9"/>
      <c r="AC60" s="11"/>
      <c r="AD60" s="35"/>
      <c r="AE60" s="65"/>
      <c r="AF60" s="65"/>
      <c r="AG60" s="22">
        <f>J60</f>
        <v>0</v>
      </c>
      <c r="AH60" s="22">
        <f>O60</f>
        <v>16</v>
      </c>
      <c r="AI60" s="22">
        <f>T60</f>
        <v>6</v>
      </c>
      <c r="AJ60" s="22">
        <f>Y60</f>
        <v>9</v>
      </c>
      <c r="AK60" s="22">
        <f>AD60</f>
        <v>0</v>
      </c>
      <c r="AL60" s="15">
        <f>LARGE(AG60:AK60,1)</f>
        <v>16</v>
      </c>
      <c r="AM60" s="16">
        <f>LARGE(AG60:AK60,2)</f>
        <v>9</v>
      </c>
      <c r="AN60" s="17">
        <f>LARGE(AG60:AK60,3)</f>
        <v>6</v>
      </c>
      <c r="AO60" s="18">
        <f>SUM(AL60:AN60)</f>
        <v>31</v>
      </c>
    </row>
    <row r="61" spans="1:41">
      <c r="A61" s="9">
        <v>55</v>
      </c>
      <c r="B61" s="33" t="s">
        <v>339</v>
      </c>
      <c r="C61" s="10" t="s">
        <v>285</v>
      </c>
      <c r="D61" s="11" t="s">
        <v>19</v>
      </c>
      <c r="E61" s="11">
        <v>2003</v>
      </c>
      <c r="F61" s="11" t="s">
        <v>60</v>
      </c>
      <c r="G61" s="12" t="s">
        <v>637</v>
      </c>
      <c r="H61" s="9"/>
      <c r="I61" s="11"/>
      <c r="J61" s="28"/>
      <c r="K61" s="65"/>
      <c r="L61" s="65"/>
      <c r="M61" s="9">
        <v>36</v>
      </c>
      <c r="N61" s="11">
        <v>363</v>
      </c>
      <c r="O61" s="28">
        <v>10</v>
      </c>
      <c r="P61" s="65">
        <v>9.0752314814814819E-4</v>
      </c>
      <c r="Q61" s="65">
        <v>2.9217592592592594E-3</v>
      </c>
      <c r="R61" s="9">
        <v>45</v>
      </c>
      <c r="S61" s="11">
        <v>430</v>
      </c>
      <c r="T61" s="28">
        <v>6</v>
      </c>
      <c r="U61" s="65">
        <v>8.0023148148148152E-4</v>
      </c>
      <c r="V61" s="65">
        <v>2.6917824074074071E-3</v>
      </c>
      <c r="W61" s="9">
        <v>34</v>
      </c>
      <c r="X61" s="11">
        <v>509</v>
      </c>
      <c r="Y61" s="28">
        <v>14</v>
      </c>
      <c r="Z61" s="65">
        <v>8.5370370370370374E-4</v>
      </c>
      <c r="AA61" s="65">
        <v>2.5000000000000001E-3</v>
      </c>
      <c r="AB61" s="9"/>
      <c r="AC61" s="11"/>
      <c r="AD61" s="35"/>
      <c r="AE61" s="65"/>
      <c r="AF61" s="65"/>
      <c r="AG61" s="22">
        <f>J61</f>
        <v>0</v>
      </c>
      <c r="AH61" s="22">
        <f>O61</f>
        <v>10</v>
      </c>
      <c r="AI61" s="22">
        <f>T61</f>
        <v>6</v>
      </c>
      <c r="AJ61" s="22">
        <f>Y61</f>
        <v>14</v>
      </c>
      <c r="AK61" s="22">
        <f>AD61</f>
        <v>0</v>
      </c>
      <c r="AL61" s="15">
        <f>LARGE(AG61:AK61,1)</f>
        <v>14</v>
      </c>
      <c r="AM61" s="16">
        <f>LARGE(AG61:AK61,2)</f>
        <v>10</v>
      </c>
      <c r="AN61" s="17">
        <f>LARGE(AG61:AK61,3)</f>
        <v>6</v>
      </c>
      <c r="AO61" s="18">
        <f>SUM(AL61:AN61)</f>
        <v>30</v>
      </c>
    </row>
    <row r="62" spans="1:41">
      <c r="A62" s="9">
        <v>56</v>
      </c>
      <c r="B62" s="33" t="s">
        <v>753</v>
      </c>
      <c r="C62" s="10" t="s">
        <v>273</v>
      </c>
      <c r="D62" s="11" t="s">
        <v>19</v>
      </c>
      <c r="E62" s="11">
        <v>2004</v>
      </c>
      <c r="F62" s="11" t="s">
        <v>58</v>
      </c>
      <c r="G62" s="12"/>
      <c r="H62" s="9"/>
      <c r="I62" s="11"/>
      <c r="J62" s="28"/>
      <c r="K62" s="65"/>
      <c r="L62" s="65"/>
      <c r="M62" s="9"/>
      <c r="N62" s="11"/>
      <c r="O62" s="28"/>
      <c r="P62" s="65"/>
      <c r="Q62" s="65"/>
      <c r="R62" s="9"/>
      <c r="S62" s="11"/>
      <c r="T62" s="28"/>
      <c r="U62" s="65"/>
      <c r="V62" s="65"/>
      <c r="W62" s="9">
        <v>20</v>
      </c>
      <c r="X62" s="11">
        <v>550</v>
      </c>
      <c r="Y62" s="28">
        <v>28</v>
      </c>
      <c r="Z62" s="65">
        <v>7.594907407407407E-4</v>
      </c>
      <c r="AA62" s="65">
        <v>2.401273148148148E-3</v>
      </c>
      <c r="AB62" s="9"/>
      <c r="AC62" s="11"/>
      <c r="AD62" s="35"/>
      <c r="AE62" s="65"/>
      <c r="AF62" s="65"/>
      <c r="AG62" s="22">
        <f>J62</f>
        <v>0</v>
      </c>
      <c r="AH62" s="22">
        <f>O62</f>
        <v>0</v>
      </c>
      <c r="AI62" s="22">
        <f>T62</f>
        <v>0</v>
      </c>
      <c r="AJ62" s="22">
        <f>Y62</f>
        <v>28</v>
      </c>
      <c r="AK62" s="22">
        <f>AD62</f>
        <v>0</v>
      </c>
      <c r="AL62" s="15">
        <f>LARGE(AG62:AK62,1)</f>
        <v>28</v>
      </c>
      <c r="AM62" s="16">
        <f>LARGE(AG62:AK62,2)</f>
        <v>0</v>
      </c>
      <c r="AN62" s="17">
        <f>LARGE(AG62:AK62,3)</f>
        <v>0</v>
      </c>
      <c r="AO62" s="18">
        <f>SUM(AL62:AN62)</f>
        <v>28</v>
      </c>
    </row>
    <row r="63" spans="1:41">
      <c r="A63" s="9">
        <v>57</v>
      </c>
      <c r="B63" s="33" t="s">
        <v>582</v>
      </c>
      <c r="C63" s="10" t="s">
        <v>278</v>
      </c>
      <c r="D63" s="11" t="s">
        <v>19</v>
      </c>
      <c r="E63" s="11">
        <v>2004</v>
      </c>
      <c r="F63" s="11" t="s">
        <v>55</v>
      </c>
      <c r="G63" s="12" t="s">
        <v>644</v>
      </c>
      <c r="H63" s="9"/>
      <c r="I63" s="11"/>
      <c r="J63" s="28"/>
      <c r="K63" s="65"/>
      <c r="L63" s="65"/>
      <c r="M63" s="9"/>
      <c r="N63" s="11"/>
      <c r="O63" s="28"/>
      <c r="P63" s="65"/>
      <c r="Q63" s="65"/>
      <c r="R63" s="9">
        <v>48</v>
      </c>
      <c r="S63" s="11">
        <v>400</v>
      </c>
      <c r="T63" s="28">
        <v>6</v>
      </c>
      <c r="U63" s="65">
        <v>9.1273148148148149E-4</v>
      </c>
      <c r="V63" s="65">
        <v>2.6986111111111113E-3</v>
      </c>
      <c r="W63" s="9"/>
      <c r="X63" s="11"/>
      <c r="Y63" s="28"/>
      <c r="Z63" s="65"/>
      <c r="AA63" s="65"/>
      <c r="AB63" s="9">
        <v>30</v>
      </c>
      <c r="AC63" s="11">
        <v>450</v>
      </c>
      <c r="AD63" s="35">
        <v>18</v>
      </c>
      <c r="AE63" s="65">
        <v>9.2650462962962966E-4</v>
      </c>
      <c r="AF63" s="65">
        <v>2.488425925925926E-3</v>
      </c>
      <c r="AG63" s="22">
        <f>J63</f>
        <v>0</v>
      </c>
      <c r="AH63" s="22">
        <f>O63</f>
        <v>0</v>
      </c>
      <c r="AI63" s="22">
        <f>T63</f>
        <v>6</v>
      </c>
      <c r="AJ63" s="22">
        <f>Y63</f>
        <v>0</v>
      </c>
      <c r="AK63" s="22">
        <f>AD63</f>
        <v>18</v>
      </c>
      <c r="AL63" s="15">
        <f>LARGE(AG63:AK63,1)</f>
        <v>18</v>
      </c>
      <c r="AM63" s="16">
        <f>LARGE(AG63:AK63,2)</f>
        <v>6</v>
      </c>
      <c r="AN63" s="17">
        <f>LARGE(AG63:AK63,3)</f>
        <v>0</v>
      </c>
      <c r="AO63" s="18">
        <f>SUM(AL63:AN63)</f>
        <v>24</v>
      </c>
    </row>
    <row r="64" spans="1:41">
      <c r="A64" s="9">
        <v>58</v>
      </c>
      <c r="B64" s="33" t="s">
        <v>587</v>
      </c>
      <c r="C64" s="10" t="s">
        <v>51</v>
      </c>
      <c r="D64" s="11" t="s">
        <v>19</v>
      </c>
      <c r="E64" s="11">
        <v>2003</v>
      </c>
      <c r="F64" s="11" t="s">
        <v>55</v>
      </c>
      <c r="G64" s="12" t="s">
        <v>655</v>
      </c>
      <c r="H64" s="9"/>
      <c r="I64" s="11"/>
      <c r="J64" s="28"/>
      <c r="K64" s="65"/>
      <c r="L64" s="65"/>
      <c r="M64" s="9"/>
      <c r="N64" s="11"/>
      <c r="O64" s="28"/>
      <c r="P64" s="65"/>
      <c r="Q64" s="65"/>
      <c r="R64" s="9">
        <v>52</v>
      </c>
      <c r="S64" s="11">
        <v>319</v>
      </c>
      <c r="T64" s="28">
        <v>4</v>
      </c>
      <c r="U64" s="65">
        <v>1.0504629629629629E-3</v>
      </c>
      <c r="V64" s="65">
        <v>2.961689814814815E-3</v>
      </c>
      <c r="W64" s="9"/>
      <c r="X64" s="11"/>
      <c r="Y64" s="28"/>
      <c r="Z64" s="65"/>
      <c r="AA64" s="65"/>
      <c r="AB64" s="9">
        <v>32</v>
      </c>
      <c r="AC64" s="11">
        <v>426</v>
      </c>
      <c r="AD64" s="35">
        <v>16</v>
      </c>
      <c r="AE64" s="65">
        <v>1.2574074074074074E-3</v>
      </c>
      <c r="AF64" s="65">
        <v>2.3562499999999998E-3</v>
      </c>
      <c r="AG64" s="22">
        <f>J64</f>
        <v>0</v>
      </c>
      <c r="AH64" s="22">
        <f>O64</f>
        <v>0</v>
      </c>
      <c r="AI64" s="22">
        <f>T64</f>
        <v>4</v>
      </c>
      <c r="AJ64" s="22">
        <f>Y64</f>
        <v>0</v>
      </c>
      <c r="AK64" s="22">
        <f>AD64</f>
        <v>16</v>
      </c>
      <c r="AL64" s="15">
        <f>LARGE(AG64:AK64,1)</f>
        <v>16</v>
      </c>
      <c r="AM64" s="16">
        <f>LARGE(AG64:AK64,2)</f>
        <v>4</v>
      </c>
      <c r="AN64" s="17">
        <f>LARGE(AG64:AK64,3)</f>
        <v>0</v>
      </c>
      <c r="AO64" s="18">
        <f>SUM(AL64:AN64)</f>
        <v>20</v>
      </c>
    </row>
    <row r="65" spans="1:41">
      <c r="A65" s="9">
        <v>59</v>
      </c>
      <c r="B65" s="33" t="s">
        <v>254</v>
      </c>
      <c r="C65" s="10" t="s">
        <v>43</v>
      </c>
      <c r="D65" s="11" t="s">
        <v>19</v>
      </c>
      <c r="E65" s="11">
        <v>2004</v>
      </c>
      <c r="F65" s="11" t="s">
        <v>55</v>
      </c>
      <c r="G65" s="12" t="s">
        <v>659</v>
      </c>
      <c r="H65" s="9">
        <v>28</v>
      </c>
      <c r="I65" s="11">
        <v>416</v>
      </c>
      <c r="J65" s="28">
        <v>20</v>
      </c>
      <c r="K65" s="65">
        <v>9.7442129629629626E-4</v>
      </c>
      <c r="L65" s="65">
        <v>2.8392361111111114E-3</v>
      </c>
      <c r="M65" s="9"/>
      <c r="N65" s="11"/>
      <c r="O65" s="28"/>
      <c r="P65" s="65"/>
      <c r="Q65" s="65"/>
      <c r="R65" s="9"/>
      <c r="S65" s="11"/>
      <c r="T65" s="28"/>
      <c r="U65" s="65"/>
      <c r="V65" s="65"/>
      <c r="W65" s="9"/>
      <c r="X65" s="11"/>
      <c r="Y65" s="28"/>
      <c r="Z65" s="65"/>
      <c r="AA65" s="65"/>
      <c r="AB65" s="9"/>
      <c r="AC65" s="11"/>
      <c r="AD65" s="35"/>
      <c r="AE65" s="65"/>
      <c r="AF65" s="65"/>
      <c r="AG65" s="142">
        <f>J65</f>
        <v>20</v>
      </c>
      <c r="AH65" s="142">
        <f>O65</f>
        <v>0</v>
      </c>
      <c r="AI65" s="142">
        <f>T65</f>
        <v>0</v>
      </c>
      <c r="AJ65" s="142">
        <f>Y65</f>
        <v>0</v>
      </c>
      <c r="AK65" s="142">
        <f>AD65</f>
        <v>0</v>
      </c>
      <c r="AL65" s="15">
        <f>LARGE(AG65:AK65,1)</f>
        <v>20</v>
      </c>
      <c r="AM65" s="16">
        <f>LARGE(AG65:AK65,2)</f>
        <v>0</v>
      </c>
      <c r="AN65" s="17">
        <f>LARGE(AG65:AK65,3)</f>
        <v>0</v>
      </c>
      <c r="AO65" s="18">
        <f>SUM(AL65:AN65)</f>
        <v>20</v>
      </c>
    </row>
    <row r="66" spans="1:41">
      <c r="A66" s="9">
        <v>60</v>
      </c>
      <c r="B66" s="33" t="s">
        <v>754</v>
      </c>
      <c r="C66" s="10" t="s">
        <v>273</v>
      </c>
      <c r="D66" s="11" t="s">
        <v>19</v>
      </c>
      <c r="E66" s="11">
        <v>2004</v>
      </c>
      <c r="F66" s="11" t="s">
        <v>58</v>
      </c>
      <c r="G66" s="12"/>
      <c r="H66" s="9"/>
      <c r="I66" s="11"/>
      <c r="J66" s="28"/>
      <c r="K66" s="65"/>
      <c r="L66" s="65"/>
      <c r="M66" s="9"/>
      <c r="N66" s="11"/>
      <c r="O66" s="28"/>
      <c r="P66" s="65"/>
      <c r="Q66" s="65"/>
      <c r="R66" s="9"/>
      <c r="S66" s="11"/>
      <c r="T66" s="28"/>
      <c r="U66" s="65"/>
      <c r="V66" s="65"/>
      <c r="W66" s="9">
        <v>29</v>
      </c>
      <c r="X66" s="11">
        <v>530</v>
      </c>
      <c r="Y66" s="28">
        <v>19</v>
      </c>
      <c r="Z66" s="65">
        <v>7.7743055555555551E-4</v>
      </c>
      <c r="AA66" s="65">
        <v>2.492824074074074E-3</v>
      </c>
      <c r="AB66" s="9"/>
      <c r="AC66" s="11"/>
      <c r="AD66" s="35"/>
      <c r="AE66" s="65"/>
      <c r="AF66" s="65"/>
      <c r="AG66" s="22">
        <f>J66</f>
        <v>0</v>
      </c>
      <c r="AH66" s="22">
        <f>O66</f>
        <v>0</v>
      </c>
      <c r="AI66" s="22">
        <f>T66</f>
        <v>0</v>
      </c>
      <c r="AJ66" s="22">
        <f>Y66</f>
        <v>19</v>
      </c>
      <c r="AK66" s="22">
        <f>AD66</f>
        <v>0</v>
      </c>
      <c r="AL66" s="15">
        <f>LARGE(AG66:AK66,1)</f>
        <v>19</v>
      </c>
      <c r="AM66" s="16">
        <f>LARGE(AG66:AK66,2)</f>
        <v>0</v>
      </c>
      <c r="AN66" s="17">
        <f>LARGE(AG66:AK66,3)</f>
        <v>0</v>
      </c>
      <c r="AO66" s="18">
        <f>SUM(AL66:AN66)</f>
        <v>19</v>
      </c>
    </row>
    <row r="67" spans="1:41">
      <c r="A67" s="9">
        <v>61</v>
      </c>
      <c r="B67" s="33" t="s">
        <v>755</v>
      </c>
      <c r="C67" s="10" t="s">
        <v>273</v>
      </c>
      <c r="D67" s="11" t="s">
        <v>19</v>
      </c>
      <c r="E67" s="11">
        <v>2004</v>
      </c>
      <c r="F67" s="11" t="s">
        <v>58</v>
      </c>
      <c r="G67" s="12"/>
      <c r="H67" s="9"/>
      <c r="I67" s="11"/>
      <c r="J67" s="28"/>
      <c r="K67" s="65"/>
      <c r="L67" s="65"/>
      <c r="M67" s="9"/>
      <c r="N67" s="11"/>
      <c r="O67" s="28"/>
      <c r="P67" s="65"/>
      <c r="Q67" s="65"/>
      <c r="R67" s="9"/>
      <c r="S67" s="11"/>
      <c r="T67" s="28"/>
      <c r="U67" s="65"/>
      <c r="V67" s="65"/>
      <c r="W67" s="9">
        <v>30</v>
      </c>
      <c r="X67" s="11">
        <v>524</v>
      </c>
      <c r="Y67" s="28">
        <v>18</v>
      </c>
      <c r="Z67" s="65">
        <v>8.2430555555555556E-4</v>
      </c>
      <c r="AA67" s="65">
        <v>2.4539351851851853E-3</v>
      </c>
      <c r="AB67" s="9"/>
      <c r="AC67" s="11"/>
      <c r="AD67" s="35"/>
      <c r="AE67" s="65"/>
      <c r="AF67" s="65"/>
      <c r="AG67" s="22">
        <f>J67</f>
        <v>0</v>
      </c>
      <c r="AH67" s="22">
        <f>O67</f>
        <v>0</v>
      </c>
      <c r="AI67" s="22">
        <f>T67</f>
        <v>0</v>
      </c>
      <c r="AJ67" s="22">
        <f>Y67</f>
        <v>18</v>
      </c>
      <c r="AK67" s="22">
        <f>AD67</f>
        <v>0</v>
      </c>
      <c r="AL67" s="15">
        <f>LARGE(AG67:AK67,1)</f>
        <v>18</v>
      </c>
      <c r="AM67" s="16">
        <f>LARGE(AG67:AK67,2)</f>
        <v>0</v>
      </c>
      <c r="AN67" s="17">
        <f>LARGE(AG67:AK67,3)</f>
        <v>0</v>
      </c>
      <c r="AO67" s="18">
        <f>SUM(AL67:AN67)</f>
        <v>18</v>
      </c>
    </row>
    <row r="68" spans="1:41">
      <c r="A68" s="9">
        <v>62</v>
      </c>
      <c r="B68" s="33" t="s">
        <v>586</v>
      </c>
      <c r="C68" s="10" t="s">
        <v>51</v>
      </c>
      <c r="D68" s="11" t="s">
        <v>19</v>
      </c>
      <c r="E68" s="11">
        <v>2004</v>
      </c>
      <c r="F68" s="11" t="s">
        <v>55</v>
      </c>
      <c r="G68" s="12" t="s">
        <v>654</v>
      </c>
      <c r="H68" s="9"/>
      <c r="I68" s="11"/>
      <c r="J68" s="28"/>
      <c r="K68" s="65"/>
      <c r="L68" s="65"/>
      <c r="M68" s="9"/>
      <c r="N68" s="11"/>
      <c r="O68" s="28"/>
      <c r="P68" s="65"/>
      <c r="Q68" s="65"/>
      <c r="R68" s="9">
        <v>51</v>
      </c>
      <c r="S68" s="11">
        <v>331</v>
      </c>
      <c r="T68" s="28">
        <v>4</v>
      </c>
      <c r="U68" s="65">
        <v>9.5902777777777783E-4</v>
      </c>
      <c r="V68" s="65">
        <v>3.0295138888888889E-3</v>
      </c>
      <c r="W68" s="9"/>
      <c r="X68" s="11"/>
      <c r="Y68" s="28"/>
      <c r="Z68" s="65"/>
      <c r="AA68" s="65"/>
      <c r="AB68" s="9">
        <v>36</v>
      </c>
      <c r="AC68" s="11">
        <v>397</v>
      </c>
      <c r="AD68" s="35">
        <v>12</v>
      </c>
      <c r="AE68" s="65">
        <v>9.9340277777777773E-4</v>
      </c>
      <c r="AF68" s="65">
        <v>2.7350694444444445E-3</v>
      </c>
      <c r="AG68" s="22">
        <f>J68</f>
        <v>0</v>
      </c>
      <c r="AH68" s="22">
        <f>O68</f>
        <v>0</v>
      </c>
      <c r="AI68" s="22">
        <f>T68</f>
        <v>4</v>
      </c>
      <c r="AJ68" s="22">
        <f>Y68</f>
        <v>0</v>
      </c>
      <c r="AK68" s="22">
        <f>AD68</f>
        <v>12</v>
      </c>
      <c r="AL68" s="15">
        <f>LARGE(AG68:AK68,1)</f>
        <v>12</v>
      </c>
      <c r="AM68" s="16">
        <f>LARGE(AG68:AK68,2)</f>
        <v>4</v>
      </c>
      <c r="AN68" s="17">
        <f>LARGE(AG68:AK68,3)</f>
        <v>0</v>
      </c>
      <c r="AO68" s="18">
        <f>SUM(AL68:AN68)</f>
        <v>16</v>
      </c>
    </row>
    <row r="69" spans="1:41">
      <c r="A69" s="9">
        <v>63</v>
      </c>
      <c r="B69" s="33" t="s">
        <v>773</v>
      </c>
      <c r="C69" s="10" t="s">
        <v>289</v>
      </c>
      <c r="D69" s="11" t="s">
        <v>19</v>
      </c>
      <c r="E69" s="11">
        <v>2004</v>
      </c>
      <c r="F69" s="20" t="s">
        <v>55</v>
      </c>
      <c r="G69" s="12"/>
      <c r="H69" s="9"/>
      <c r="I69" s="11"/>
      <c r="J69" s="28"/>
      <c r="K69" s="65"/>
      <c r="L69" s="65"/>
      <c r="M69" s="9"/>
      <c r="N69" s="11"/>
      <c r="O69" s="28"/>
      <c r="P69" s="65"/>
      <c r="Q69" s="65"/>
      <c r="R69" s="9"/>
      <c r="S69" s="11"/>
      <c r="T69" s="28"/>
      <c r="U69" s="65"/>
      <c r="V69" s="65"/>
      <c r="W69" s="9"/>
      <c r="X69" s="11"/>
      <c r="Y69" s="28"/>
      <c r="Z69" s="65"/>
      <c r="AA69" s="65"/>
      <c r="AB69" s="9">
        <v>34</v>
      </c>
      <c r="AC69" s="11">
        <v>408</v>
      </c>
      <c r="AD69" s="35">
        <v>14</v>
      </c>
      <c r="AE69" s="65">
        <v>7.5682870370370368E-4</v>
      </c>
      <c r="AF69" s="65">
        <v>2.9086805555555554E-3</v>
      </c>
      <c r="AG69" s="22">
        <f>J69</f>
        <v>0</v>
      </c>
      <c r="AH69" s="22">
        <f>O69</f>
        <v>0</v>
      </c>
      <c r="AI69" s="22">
        <f>T69</f>
        <v>0</v>
      </c>
      <c r="AJ69" s="22">
        <f>Y69</f>
        <v>0</v>
      </c>
      <c r="AK69" s="22">
        <f>AD69</f>
        <v>14</v>
      </c>
      <c r="AL69" s="15">
        <f>LARGE(AG69:AK69,1)</f>
        <v>14</v>
      </c>
      <c r="AM69" s="16">
        <f>LARGE(AG69:AK69,2)</f>
        <v>0</v>
      </c>
      <c r="AN69" s="17">
        <f>LARGE(AG69:AK69,3)</f>
        <v>0</v>
      </c>
      <c r="AO69" s="18">
        <f>SUM(AL69:AN69)</f>
        <v>14</v>
      </c>
    </row>
    <row r="70" spans="1:41">
      <c r="A70" s="9">
        <v>64</v>
      </c>
      <c r="B70" s="33" t="s">
        <v>333</v>
      </c>
      <c r="C70" s="10" t="s">
        <v>9</v>
      </c>
      <c r="D70" s="11" t="s">
        <v>19</v>
      </c>
      <c r="E70" s="11">
        <v>2003</v>
      </c>
      <c r="F70" s="11" t="s">
        <v>57</v>
      </c>
      <c r="G70" s="12" t="s">
        <v>677</v>
      </c>
      <c r="H70" s="9"/>
      <c r="I70" s="11"/>
      <c r="J70" s="28"/>
      <c r="K70" s="65"/>
      <c r="L70" s="65"/>
      <c r="M70" s="9">
        <v>32</v>
      </c>
      <c r="N70" s="11">
        <v>418</v>
      </c>
      <c r="O70" s="28">
        <v>14</v>
      </c>
      <c r="P70" s="65">
        <v>9.2523148148148141E-4</v>
      </c>
      <c r="Q70" s="65">
        <v>2.579976851851852E-3</v>
      </c>
      <c r="R70" s="9"/>
      <c r="S70" s="11"/>
      <c r="T70" s="28"/>
      <c r="U70" s="65"/>
      <c r="V70" s="65"/>
      <c r="W70" s="9"/>
      <c r="X70" s="11"/>
      <c r="Y70" s="28"/>
      <c r="Z70" s="65"/>
      <c r="AA70" s="65"/>
      <c r="AB70" s="9"/>
      <c r="AC70" s="11"/>
      <c r="AD70" s="35"/>
      <c r="AE70" s="65"/>
      <c r="AF70" s="65"/>
      <c r="AG70" s="22">
        <f>J70</f>
        <v>0</v>
      </c>
      <c r="AH70" s="22">
        <f>O70</f>
        <v>14</v>
      </c>
      <c r="AI70" s="22">
        <f>T70</f>
        <v>0</v>
      </c>
      <c r="AJ70" s="22">
        <f>Y70</f>
        <v>0</v>
      </c>
      <c r="AK70" s="22">
        <f>AD70</f>
        <v>0</v>
      </c>
      <c r="AL70" s="15">
        <f>LARGE(AG70:AK70,1)</f>
        <v>14</v>
      </c>
      <c r="AM70" s="16">
        <f>LARGE(AG70:AK70,2)</f>
        <v>0</v>
      </c>
      <c r="AN70" s="17">
        <f>LARGE(AG70:AK70,3)</f>
        <v>0</v>
      </c>
      <c r="AO70" s="18">
        <f>SUM(AL70:AN70)</f>
        <v>14</v>
      </c>
    </row>
    <row r="71" spans="1:41">
      <c r="A71" s="9">
        <v>65</v>
      </c>
      <c r="B71" s="33" t="s">
        <v>774</v>
      </c>
      <c r="C71" s="10" t="s">
        <v>278</v>
      </c>
      <c r="D71" s="11" t="s">
        <v>19</v>
      </c>
      <c r="E71" s="11">
        <v>2004</v>
      </c>
      <c r="F71" s="11" t="s">
        <v>55</v>
      </c>
      <c r="G71" s="12"/>
      <c r="H71" s="9"/>
      <c r="I71" s="11"/>
      <c r="J71" s="28"/>
      <c r="K71" s="65"/>
      <c r="L71" s="65"/>
      <c r="M71" s="9"/>
      <c r="N71" s="11"/>
      <c r="O71" s="28"/>
      <c r="P71" s="65"/>
      <c r="Q71" s="65"/>
      <c r="R71" s="9"/>
      <c r="S71" s="11"/>
      <c r="T71" s="28"/>
      <c r="U71" s="65"/>
      <c r="V71" s="65"/>
      <c r="W71" s="9"/>
      <c r="X71" s="11"/>
      <c r="Y71" s="28"/>
      <c r="Z71" s="65"/>
      <c r="AA71" s="65"/>
      <c r="AB71" s="9">
        <v>35</v>
      </c>
      <c r="AC71" s="11">
        <v>403</v>
      </c>
      <c r="AD71" s="35">
        <v>13</v>
      </c>
      <c r="AE71" s="65">
        <v>9.1018518518518521E-4</v>
      </c>
      <c r="AF71" s="65">
        <v>2.7224537037037039E-3</v>
      </c>
      <c r="AG71" s="22">
        <f>J71</f>
        <v>0</v>
      </c>
      <c r="AH71" s="22">
        <f>O71</f>
        <v>0</v>
      </c>
      <c r="AI71" s="22">
        <f>T71</f>
        <v>0</v>
      </c>
      <c r="AJ71" s="22">
        <f>Y71</f>
        <v>0</v>
      </c>
      <c r="AK71" s="22">
        <f>AD71</f>
        <v>13</v>
      </c>
      <c r="AL71" s="15">
        <f>LARGE(AG71:AK71,1)</f>
        <v>13</v>
      </c>
      <c r="AM71" s="16">
        <f>LARGE(AG71:AK71,2)</f>
        <v>0</v>
      </c>
      <c r="AN71" s="17">
        <f>LARGE(AG71:AK71,3)</f>
        <v>0</v>
      </c>
      <c r="AO71" s="18">
        <f>SUM(AL71:AN71)</f>
        <v>13</v>
      </c>
    </row>
    <row r="72" spans="1:41">
      <c r="A72" s="9">
        <v>66</v>
      </c>
      <c r="B72" s="33" t="s">
        <v>578</v>
      </c>
      <c r="C72" s="10" t="s">
        <v>46</v>
      </c>
      <c r="D72" s="11" t="s">
        <v>19</v>
      </c>
      <c r="E72" s="11">
        <v>2004</v>
      </c>
      <c r="F72" s="11" t="s">
        <v>355</v>
      </c>
      <c r="G72" s="12" t="s">
        <v>635</v>
      </c>
      <c r="H72" s="9"/>
      <c r="I72" s="11"/>
      <c r="J72" s="28"/>
      <c r="K72" s="65"/>
      <c r="L72" s="65"/>
      <c r="M72" s="9"/>
      <c r="N72" s="11"/>
      <c r="O72" s="28"/>
      <c r="P72" s="65"/>
      <c r="Q72" s="65"/>
      <c r="R72" s="9">
        <v>43</v>
      </c>
      <c r="S72" s="11">
        <v>434</v>
      </c>
      <c r="T72" s="28">
        <v>6</v>
      </c>
      <c r="U72" s="65">
        <v>8.5810185185185197E-4</v>
      </c>
      <c r="V72" s="65">
        <v>2.5810185185185185E-3</v>
      </c>
      <c r="W72" s="9">
        <v>41</v>
      </c>
      <c r="X72" s="11">
        <v>466</v>
      </c>
      <c r="Y72" s="28">
        <v>6</v>
      </c>
      <c r="Z72" s="65">
        <v>8.3634259259259252E-4</v>
      </c>
      <c r="AA72" s="65">
        <v>2.7752314814814814E-3</v>
      </c>
      <c r="AB72" s="9"/>
      <c r="AC72" s="11"/>
      <c r="AD72" s="35"/>
      <c r="AE72" s="65"/>
      <c r="AF72" s="65"/>
      <c r="AG72" s="142">
        <f>J72</f>
        <v>0</v>
      </c>
      <c r="AH72" s="142">
        <f>O72</f>
        <v>0</v>
      </c>
      <c r="AI72" s="142">
        <f>T72</f>
        <v>6</v>
      </c>
      <c r="AJ72" s="142">
        <f>Y72</f>
        <v>6</v>
      </c>
      <c r="AK72" s="142">
        <f>AD72</f>
        <v>0</v>
      </c>
      <c r="AL72" s="15">
        <f>LARGE(AG72:AK72,1)</f>
        <v>6</v>
      </c>
      <c r="AM72" s="16">
        <f>LARGE(AG72:AK72,2)</f>
        <v>6</v>
      </c>
      <c r="AN72" s="17">
        <f>LARGE(AG72:AK72,3)</f>
        <v>0</v>
      </c>
      <c r="AO72" s="18">
        <f>SUM(AL72:AN72)</f>
        <v>12</v>
      </c>
    </row>
    <row r="73" spans="1:41">
      <c r="A73" s="9">
        <v>67</v>
      </c>
      <c r="B73" s="33" t="s">
        <v>334</v>
      </c>
      <c r="C73" s="10" t="s">
        <v>289</v>
      </c>
      <c r="D73" s="11" t="s">
        <v>19</v>
      </c>
      <c r="E73" s="11">
        <v>2003</v>
      </c>
      <c r="F73" s="11" t="s">
        <v>55</v>
      </c>
      <c r="G73" s="12" t="s">
        <v>674</v>
      </c>
      <c r="H73" s="9"/>
      <c r="I73" s="11"/>
      <c r="J73" s="28"/>
      <c r="K73" s="65"/>
      <c r="L73" s="65"/>
      <c r="M73" s="9">
        <v>34</v>
      </c>
      <c r="N73" s="11">
        <v>406</v>
      </c>
      <c r="O73" s="28">
        <v>12</v>
      </c>
      <c r="P73" s="65">
        <v>8.9282407407407409E-4</v>
      </c>
      <c r="Q73" s="65">
        <v>2.6927083333333334E-3</v>
      </c>
      <c r="R73" s="9"/>
      <c r="S73" s="11"/>
      <c r="T73" s="28"/>
      <c r="U73" s="65"/>
      <c r="V73" s="65"/>
      <c r="W73" s="9"/>
      <c r="X73" s="11"/>
      <c r="Y73" s="28"/>
      <c r="Z73" s="65"/>
      <c r="AA73" s="65"/>
      <c r="AB73" s="9"/>
      <c r="AC73" s="11"/>
      <c r="AD73" s="35"/>
      <c r="AE73" s="65"/>
      <c r="AF73" s="65"/>
      <c r="AG73" s="22">
        <f>J73</f>
        <v>0</v>
      </c>
      <c r="AH73" s="22">
        <f>O73</f>
        <v>12</v>
      </c>
      <c r="AI73" s="22">
        <f>T73</f>
        <v>0</v>
      </c>
      <c r="AJ73" s="22">
        <f>Y73</f>
        <v>0</v>
      </c>
      <c r="AK73" s="22">
        <f>AD73</f>
        <v>0</v>
      </c>
      <c r="AL73" s="15">
        <f>LARGE(AG73:AK73,1)</f>
        <v>12</v>
      </c>
      <c r="AM73" s="16">
        <f>LARGE(AG73:AK73,2)</f>
        <v>0</v>
      </c>
      <c r="AN73" s="17">
        <f>LARGE(AG73:AK73,3)</f>
        <v>0</v>
      </c>
      <c r="AO73" s="18">
        <f>SUM(AL73:AN73)</f>
        <v>12</v>
      </c>
    </row>
    <row r="74" spans="1:41">
      <c r="A74" s="9">
        <v>68</v>
      </c>
      <c r="B74" s="33" t="s">
        <v>662</v>
      </c>
      <c r="C74" s="10" t="s">
        <v>271</v>
      </c>
      <c r="D74" s="11" t="s">
        <v>19</v>
      </c>
      <c r="E74" s="11">
        <v>2004</v>
      </c>
      <c r="F74" s="11" t="s">
        <v>55</v>
      </c>
      <c r="G74" s="12" t="s">
        <v>663</v>
      </c>
      <c r="H74" s="9"/>
      <c r="I74" s="11"/>
      <c r="J74" s="28"/>
      <c r="K74" s="65"/>
      <c r="L74" s="65"/>
      <c r="M74" s="9">
        <v>41</v>
      </c>
      <c r="N74" s="11">
        <v>234</v>
      </c>
      <c r="O74" s="28">
        <v>4</v>
      </c>
      <c r="P74" s="65">
        <v>1.0346064814814816E-3</v>
      </c>
      <c r="Q74" s="65">
        <v>3.4739583333333337E-3</v>
      </c>
      <c r="R74" s="9"/>
      <c r="S74" s="11"/>
      <c r="T74" s="28"/>
      <c r="U74" s="65"/>
      <c r="V74" s="65"/>
      <c r="W74" s="9">
        <v>44</v>
      </c>
      <c r="X74" s="11">
        <v>213</v>
      </c>
      <c r="Y74" s="28">
        <v>6</v>
      </c>
      <c r="Z74" s="65">
        <v>1.058101851851852E-3</v>
      </c>
      <c r="AA74" s="65">
        <v>3.5527777777777775E-3</v>
      </c>
      <c r="AB74" s="9"/>
      <c r="AC74" s="11"/>
      <c r="AD74" s="35"/>
      <c r="AE74" s="65"/>
      <c r="AF74" s="65"/>
      <c r="AG74" s="22">
        <f>J74</f>
        <v>0</v>
      </c>
      <c r="AH74" s="22">
        <f>O74</f>
        <v>4</v>
      </c>
      <c r="AI74" s="22">
        <f>T74</f>
        <v>0</v>
      </c>
      <c r="AJ74" s="22">
        <f>Y74</f>
        <v>6</v>
      </c>
      <c r="AK74" s="22">
        <f>AD74</f>
        <v>0</v>
      </c>
      <c r="AL74" s="15">
        <f>LARGE(AG74:AK74,1)</f>
        <v>6</v>
      </c>
      <c r="AM74" s="16">
        <f>LARGE(AG74:AK74,2)</f>
        <v>4</v>
      </c>
      <c r="AN74" s="17">
        <f>LARGE(AG74:AK74,3)</f>
        <v>0</v>
      </c>
      <c r="AO74" s="18">
        <f>SUM(AL74:AN74)</f>
        <v>10</v>
      </c>
    </row>
    <row r="75" spans="1:41">
      <c r="A75" s="9">
        <v>69</v>
      </c>
      <c r="B75" s="33" t="s">
        <v>340</v>
      </c>
      <c r="C75" s="10" t="s">
        <v>9</v>
      </c>
      <c r="D75" s="11" t="s">
        <v>19</v>
      </c>
      <c r="E75" s="11">
        <v>2004</v>
      </c>
      <c r="F75" s="11" t="s">
        <v>57</v>
      </c>
      <c r="G75" s="12" t="s">
        <v>667</v>
      </c>
      <c r="H75" s="9"/>
      <c r="I75" s="11"/>
      <c r="J75" s="28"/>
      <c r="K75" s="65"/>
      <c r="L75" s="65"/>
      <c r="M75" s="9">
        <v>37</v>
      </c>
      <c r="N75" s="11">
        <v>355</v>
      </c>
      <c r="O75" s="28">
        <v>9</v>
      </c>
      <c r="P75" s="65">
        <v>1.0053240740740741E-3</v>
      </c>
      <c r="Q75" s="65">
        <v>2.8236111111111114E-3</v>
      </c>
      <c r="R75" s="9"/>
      <c r="S75" s="11"/>
      <c r="T75" s="28"/>
      <c r="U75" s="65"/>
      <c r="V75" s="65"/>
      <c r="W75" s="9"/>
      <c r="X75" s="11"/>
      <c r="Y75" s="28"/>
      <c r="Z75" s="65"/>
      <c r="AA75" s="65"/>
      <c r="AB75" s="9"/>
      <c r="AC75" s="11"/>
      <c r="AD75" s="35"/>
      <c r="AE75" s="65"/>
      <c r="AF75" s="65"/>
      <c r="AG75" s="22">
        <f>J75</f>
        <v>0</v>
      </c>
      <c r="AH75" s="22">
        <f>O75</f>
        <v>9</v>
      </c>
      <c r="AI75" s="22">
        <f>T75</f>
        <v>0</v>
      </c>
      <c r="AJ75" s="22">
        <f>Y75</f>
        <v>0</v>
      </c>
      <c r="AK75" s="22">
        <f>AD75</f>
        <v>0</v>
      </c>
      <c r="AL75" s="15">
        <f>LARGE(AG75:AK75,1)</f>
        <v>9</v>
      </c>
      <c r="AM75" s="16">
        <f>LARGE(AG75:AK75,2)</f>
        <v>0</v>
      </c>
      <c r="AN75" s="17">
        <f>LARGE(AG75:AK75,3)</f>
        <v>0</v>
      </c>
      <c r="AO75" s="18">
        <f>SUM(AL75:AN75)</f>
        <v>9</v>
      </c>
    </row>
    <row r="76" spans="1:41">
      <c r="A76" s="9">
        <v>70</v>
      </c>
      <c r="B76" s="33" t="s">
        <v>342</v>
      </c>
      <c r="C76" s="10" t="s">
        <v>308</v>
      </c>
      <c r="D76" s="11" t="s">
        <v>19</v>
      </c>
      <c r="E76" s="11">
        <v>2004</v>
      </c>
      <c r="F76" s="11" t="s">
        <v>277</v>
      </c>
      <c r="G76" s="12" t="s">
        <v>669</v>
      </c>
      <c r="H76" s="9"/>
      <c r="I76" s="11"/>
      <c r="J76" s="28"/>
      <c r="K76" s="65"/>
      <c r="L76" s="65"/>
      <c r="M76" s="9">
        <v>38</v>
      </c>
      <c r="N76" s="11">
        <v>344</v>
      </c>
      <c r="O76" s="28">
        <v>8</v>
      </c>
      <c r="P76" s="65">
        <v>9.0659722222222216E-4</v>
      </c>
      <c r="Q76" s="65">
        <v>3.0299768518518514E-3</v>
      </c>
      <c r="R76" s="9"/>
      <c r="S76" s="11"/>
      <c r="T76" s="28"/>
      <c r="U76" s="65"/>
      <c r="V76" s="65"/>
      <c r="W76" s="9"/>
      <c r="X76" s="11"/>
      <c r="Y76" s="28"/>
      <c r="Z76" s="65"/>
      <c r="AA76" s="65"/>
      <c r="AB76" s="9"/>
      <c r="AC76" s="11"/>
      <c r="AD76" s="35"/>
      <c r="AE76" s="65"/>
      <c r="AF76" s="65"/>
      <c r="AG76" s="22">
        <f>J76</f>
        <v>0</v>
      </c>
      <c r="AH76" s="22">
        <f>O76</f>
        <v>8</v>
      </c>
      <c r="AI76" s="22">
        <f>T76</f>
        <v>0</v>
      </c>
      <c r="AJ76" s="22">
        <f>Y76</f>
        <v>0</v>
      </c>
      <c r="AK76" s="22">
        <f>AD76</f>
        <v>0</v>
      </c>
      <c r="AL76" s="15">
        <f>LARGE(AG76:AK76,1)</f>
        <v>8</v>
      </c>
      <c r="AM76" s="16">
        <f>LARGE(AG76:AK76,2)</f>
        <v>0</v>
      </c>
      <c r="AN76" s="17">
        <f>LARGE(AG76:AK76,3)</f>
        <v>0</v>
      </c>
      <c r="AO76" s="18">
        <f>SUM(AL76:AN76)</f>
        <v>8</v>
      </c>
    </row>
    <row r="77" spans="1:41">
      <c r="A77" s="9">
        <v>71</v>
      </c>
      <c r="B77" s="33" t="s">
        <v>756</v>
      </c>
      <c r="C77" s="10" t="s">
        <v>273</v>
      </c>
      <c r="D77" s="11" t="s">
        <v>19</v>
      </c>
      <c r="E77" s="11">
        <v>2004</v>
      </c>
      <c r="F77" s="11" t="s">
        <v>58</v>
      </c>
      <c r="G77" s="12"/>
      <c r="H77" s="9"/>
      <c r="I77" s="11"/>
      <c r="J77" s="28"/>
      <c r="K77" s="65"/>
      <c r="L77" s="65"/>
      <c r="M77" s="9"/>
      <c r="N77" s="11"/>
      <c r="O77" s="28"/>
      <c r="P77" s="65"/>
      <c r="Q77" s="65"/>
      <c r="R77" s="9"/>
      <c r="S77" s="11"/>
      <c r="T77" s="28"/>
      <c r="U77" s="65"/>
      <c r="V77" s="65"/>
      <c r="W77" s="9">
        <v>43</v>
      </c>
      <c r="X77" s="11">
        <v>419</v>
      </c>
      <c r="Y77" s="28">
        <v>6</v>
      </c>
      <c r="Z77" s="65">
        <v>1.0375E-3</v>
      </c>
      <c r="AA77" s="65">
        <v>2.7415509259259264E-3</v>
      </c>
      <c r="AB77" s="9"/>
      <c r="AC77" s="11"/>
      <c r="AD77" s="35"/>
      <c r="AE77" s="65"/>
      <c r="AF77" s="65"/>
      <c r="AG77" s="22">
        <f>J77</f>
        <v>0</v>
      </c>
      <c r="AH77" s="22">
        <f>O77</f>
        <v>0</v>
      </c>
      <c r="AI77" s="22">
        <f>T77</f>
        <v>0</v>
      </c>
      <c r="AJ77" s="22">
        <f>Y77</f>
        <v>6</v>
      </c>
      <c r="AK77" s="22">
        <f>AD77</f>
        <v>0</v>
      </c>
      <c r="AL77" s="15">
        <f>LARGE(AG77:AK77,1)</f>
        <v>6</v>
      </c>
      <c r="AM77" s="16">
        <f>LARGE(AG77:AK77,2)</f>
        <v>0</v>
      </c>
      <c r="AN77" s="17">
        <f>LARGE(AG77:AK77,3)</f>
        <v>0</v>
      </c>
      <c r="AO77" s="18">
        <f>SUM(AL77:AN77)</f>
        <v>6</v>
      </c>
    </row>
    <row r="78" spans="1:41">
      <c r="A78" s="9">
        <v>72</v>
      </c>
      <c r="B78" s="33" t="s">
        <v>346</v>
      </c>
      <c r="C78" s="10" t="s">
        <v>289</v>
      </c>
      <c r="D78" s="11" t="s">
        <v>19</v>
      </c>
      <c r="E78" s="11">
        <v>2004</v>
      </c>
      <c r="F78" s="11" t="s">
        <v>55</v>
      </c>
      <c r="G78" s="12" t="s">
        <v>672</v>
      </c>
      <c r="H78" s="9"/>
      <c r="I78" s="11"/>
      <c r="J78" s="28"/>
      <c r="K78" s="65"/>
      <c r="L78" s="65"/>
      <c r="M78" s="9">
        <v>40</v>
      </c>
      <c r="N78" s="11">
        <v>255</v>
      </c>
      <c r="O78" s="28">
        <v>6</v>
      </c>
      <c r="P78" s="65">
        <v>9.9803240740740733E-4</v>
      </c>
      <c r="Q78" s="65">
        <v>3.4100694444444443E-3</v>
      </c>
      <c r="R78" s="9"/>
      <c r="S78" s="11"/>
      <c r="T78" s="28"/>
      <c r="U78" s="65"/>
      <c r="V78" s="65"/>
      <c r="W78" s="9"/>
      <c r="X78" s="11"/>
      <c r="Y78" s="28"/>
      <c r="Z78" s="65"/>
      <c r="AA78" s="65"/>
      <c r="AB78" s="9"/>
      <c r="AC78" s="11"/>
      <c r="AD78" s="35"/>
      <c r="AE78" s="65"/>
      <c r="AF78" s="65"/>
      <c r="AG78" s="22">
        <f>J78</f>
        <v>0</v>
      </c>
      <c r="AH78" s="22">
        <f>O78</f>
        <v>6</v>
      </c>
      <c r="AI78" s="22">
        <f>T78</f>
        <v>0</v>
      </c>
      <c r="AJ78" s="22">
        <f>Y78</f>
        <v>0</v>
      </c>
      <c r="AK78" s="22">
        <f>AD78</f>
        <v>0</v>
      </c>
      <c r="AL78" s="15">
        <f>LARGE(AG78:AK78,1)</f>
        <v>6</v>
      </c>
      <c r="AM78" s="16">
        <f>LARGE(AG78:AK78,2)</f>
        <v>0</v>
      </c>
      <c r="AN78" s="17">
        <f>LARGE(AG78:AK78,3)</f>
        <v>0</v>
      </c>
      <c r="AO78" s="18">
        <f>SUM(AL78:AN78)</f>
        <v>6</v>
      </c>
    </row>
    <row r="79" spans="1:41">
      <c r="A79" s="9">
        <v>73</v>
      </c>
      <c r="B79" s="33" t="s">
        <v>579</v>
      </c>
      <c r="C79" s="10" t="s">
        <v>43</v>
      </c>
      <c r="D79" s="11" t="s">
        <v>19</v>
      </c>
      <c r="E79" s="24">
        <v>2004</v>
      </c>
      <c r="F79" s="11" t="s">
        <v>55</v>
      </c>
      <c r="G79" s="12" t="s">
        <v>639</v>
      </c>
      <c r="H79" s="9"/>
      <c r="I79" s="11"/>
      <c r="J79" s="28"/>
      <c r="K79" s="65"/>
      <c r="L79" s="65"/>
      <c r="M79" s="9"/>
      <c r="N79" s="11"/>
      <c r="O79" s="28"/>
      <c r="P79" s="65"/>
      <c r="Q79" s="65"/>
      <c r="R79" s="9">
        <v>46</v>
      </c>
      <c r="S79" s="11">
        <v>418</v>
      </c>
      <c r="T79" s="28">
        <v>6</v>
      </c>
      <c r="U79" s="65">
        <v>9.4791666666666668E-4</v>
      </c>
      <c r="V79" s="65">
        <v>2.5424768518518518E-3</v>
      </c>
      <c r="W79" s="9"/>
      <c r="X79" s="11"/>
      <c r="Y79" s="28"/>
      <c r="Z79" s="65"/>
      <c r="AA79" s="65"/>
      <c r="AB79" s="9"/>
      <c r="AC79" s="11"/>
      <c r="AD79" s="35"/>
      <c r="AE79" s="65"/>
      <c r="AF79" s="65"/>
      <c r="AG79" s="142">
        <f>J79</f>
        <v>0</v>
      </c>
      <c r="AH79" s="142">
        <f>O79</f>
        <v>0</v>
      </c>
      <c r="AI79" s="142">
        <f>T79</f>
        <v>6</v>
      </c>
      <c r="AJ79" s="142">
        <f>Y79</f>
        <v>0</v>
      </c>
      <c r="AK79" s="142">
        <f>AD79</f>
        <v>0</v>
      </c>
      <c r="AL79" s="15">
        <f>LARGE(AG79:AK79,1)</f>
        <v>6</v>
      </c>
      <c r="AM79" s="16">
        <f>LARGE(AG79:AK79,2)</f>
        <v>0</v>
      </c>
      <c r="AN79" s="17">
        <f>LARGE(AG79:AK79,3)</f>
        <v>0</v>
      </c>
      <c r="AO79" s="18">
        <f>SUM(AL79:AN79)</f>
        <v>6</v>
      </c>
    </row>
    <row r="80" spans="1:41">
      <c r="A80" s="9">
        <v>74</v>
      </c>
      <c r="B80" s="33" t="s">
        <v>585</v>
      </c>
      <c r="C80" s="10" t="s">
        <v>43</v>
      </c>
      <c r="D80" s="11" t="s">
        <v>19</v>
      </c>
      <c r="E80" s="24">
        <v>2004</v>
      </c>
      <c r="F80" s="11" t="s">
        <v>55</v>
      </c>
      <c r="G80" s="12" t="s">
        <v>653</v>
      </c>
      <c r="H80" s="9"/>
      <c r="I80" s="11"/>
      <c r="J80" s="28"/>
      <c r="K80" s="65"/>
      <c r="L80" s="65"/>
      <c r="M80" s="9"/>
      <c r="N80" s="11"/>
      <c r="O80" s="28"/>
      <c r="P80" s="65"/>
      <c r="Q80" s="65"/>
      <c r="R80" s="9">
        <v>50</v>
      </c>
      <c r="S80" s="11">
        <v>344</v>
      </c>
      <c r="T80" s="28">
        <v>4</v>
      </c>
      <c r="U80" s="65">
        <v>9.4976851851851852E-4</v>
      </c>
      <c r="V80" s="65">
        <v>2.9638888888888887E-3</v>
      </c>
      <c r="W80" s="9"/>
      <c r="X80" s="11"/>
      <c r="Y80" s="28"/>
      <c r="Z80" s="65"/>
      <c r="AA80" s="65"/>
      <c r="AB80" s="9"/>
      <c r="AC80" s="11"/>
      <c r="AD80" s="35"/>
      <c r="AE80" s="65"/>
      <c r="AF80" s="65"/>
      <c r="AG80" s="142">
        <f>J80</f>
        <v>0</v>
      </c>
      <c r="AH80" s="142">
        <f>O80</f>
        <v>0</v>
      </c>
      <c r="AI80" s="142">
        <f>T80</f>
        <v>4</v>
      </c>
      <c r="AJ80" s="142">
        <f>Y80</f>
        <v>0</v>
      </c>
      <c r="AK80" s="142">
        <f>AD80</f>
        <v>0</v>
      </c>
      <c r="AL80" s="15">
        <f>LARGE(AG80:AK80,1)</f>
        <v>4</v>
      </c>
      <c r="AM80" s="16">
        <f>LARGE(AG80:AK80,2)</f>
        <v>0</v>
      </c>
      <c r="AN80" s="17">
        <f>LARGE(AG80:AK80,3)</f>
        <v>0</v>
      </c>
      <c r="AO80" s="18">
        <f>SUM(AL80:AN80)</f>
        <v>4</v>
      </c>
    </row>
    <row r="81" spans="1:41">
      <c r="A81" s="9">
        <v>75</v>
      </c>
      <c r="B81" s="33" t="s">
        <v>588</v>
      </c>
      <c r="C81" s="10" t="s">
        <v>589</v>
      </c>
      <c r="D81" s="11" t="s">
        <v>19</v>
      </c>
      <c r="E81" s="24">
        <v>2004</v>
      </c>
      <c r="F81" s="11" t="s">
        <v>55</v>
      </c>
      <c r="G81" s="12" t="s">
        <v>656</v>
      </c>
      <c r="H81" s="9"/>
      <c r="I81" s="11"/>
      <c r="J81" s="28"/>
      <c r="K81" s="65"/>
      <c r="L81" s="65"/>
      <c r="M81" s="9"/>
      <c r="N81" s="11"/>
      <c r="O81" s="28"/>
      <c r="P81" s="65"/>
      <c r="Q81" s="65"/>
      <c r="R81" s="9">
        <v>53</v>
      </c>
      <c r="S81" s="11">
        <v>313</v>
      </c>
      <c r="T81" s="28">
        <v>4</v>
      </c>
      <c r="U81" s="65">
        <v>1.3002314814814814E-3</v>
      </c>
      <c r="V81" s="65">
        <v>2.6159722222222222E-3</v>
      </c>
      <c r="W81" s="9"/>
      <c r="X81" s="11"/>
      <c r="Y81" s="28"/>
      <c r="Z81" s="65"/>
      <c r="AA81" s="65"/>
      <c r="AB81" s="9"/>
      <c r="AC81" s="11"/>
      <c r="AD81" s="35"/>
      <c r="AE81" s="65"/>
      <c r="AF81" s="65"/>
      <c r="AG81" s="22">
        <f>J81</f>
        <v>0</v>
      </c>
      <c r="AH81" s="22">
        <f>O81</f>
        <v>0</v>
      </c>
      <c r="AI81" s="22">
        <f>T81</f>
        <v>4</v>
      </c>
      <c r="AJ81" s="22">
        <f>Y81</f>
        <v>0</v>
      </c>
      <c r="AK81" s="22">
        <f>AD81</f>
        <v>0</v>
      </c>
      <c r="AL81" s="15">
        <f>LARGE(AG81:AK81,1)</f>
        <v>4</v>
      </c>
      <c r="AM81" s="16">
        <f>LARGE(AG81:AK81,2)</f>
        <v>0</v>
      </c>
      <c r="AN81" s="17">
        <f>LARGE(AG81:AK81,3)</f>
        <v>0</v>
      </c>
      <c r="AO81" s="18">
        <f>SUM(AL81:AN81)</f>
        <v>4</v>
      </c>
    </row>
    <row r="82" spans="1:41">
      <c r="A82" s="9">
        <v>76</v>
      </c>
      <c r="B82" s="33" t="s">
        <v>590</v>
      </c>
      <c r="C82" s="10" t="s">
        <v>51</v>
      </c>
      <c r="D82" s="11" t="s">
        <v>19</v>
      </c>
      <c r="E82" s="24">
        <v>2003</v>
      </c>
      <c r="F82" s="11" t="s">
        <v>55</v>
      </c>
      <c r="G82" s="12" t="s">
        <v>657</v>
      </c>
      <c r="H82" s="9"/>
      <c r="I82" s="11"/>
      <c r="J82" s="28"/>
      <c r="K82" s="65"/>
      <c r="L82" s="65"/>
      <c r="M82" s="9"/>
      <c r="N82" s="11"/>
      <c r="O82" s="28"/>
      <c r="P82" s="65"/>
      <c r="Q82" s="65"/>
      <c r="R82" s="9">
        <v>54</v>
      </c>
      <c r="S82" s="11">
        <v>297</v>
      </c>
      <c r="T82" s="28">
        <v>4</v>
      </c>
      <c r="U82" s="65">
        <v>1.1708333333333334E-3</v>
      </c>
      <c r="V82" s="65">
        <v>2.9085648148148148E-3</v>
      </c>
      <c r="W82" s="9"/>
      <c r="X82" s="11"/>
      <c r="Y82" s="28"/>
      <c r="Z82" s="65"/>
      <c r="AA82" s="65"/>
      <c r="AB82" s="9"/>
      <c r="AC82" s="11"/>
      <c r="AD82" s="35"/>
      <c r="AE82" s="65"/>
      <c r="AF82" s="65"/>
      <c r="AG82" s="22">
        <f>J82</f>
        <v>0</v>
      </c>
      <c r="AH82" s="22">
        <f>O82</f>
        <v>0</v>
      </c>
      <c r="AI82" s="22">
        <f>T82</f>
        <v>4</v>
      </c>
      <c r="AJ82" s="22">
        <f>Y82</f>
        <v>0</v>
      </c>
      <c r="AK82" s="22">
        <f>AD82</f>
        <v>0</v>
      </c>
      <c r="AL82" s="15">
        <f>LARGE(AG82:AK82,1)</f>
        <v>4</v>
      </c>
      <c r="AM82" s="16">
        <f>LARGE(AG82:AK82,2)</f>
        <v>0</v>
      </c>
      <c r="AN82" s="17">
        <f>LARGE(AG82:AK82,3)</f>
        <v>0</v>
      </c>
      <c r="AO82" s="18">
        <f>SUM(AL82:AN82)</f>
        <v>4</v>
      </c>
    </row>
    <row r="83" spans="1:41">
      <c r="A83" s="91"/>
      <c r="B83" s="92"/>
      <c r="C83" s="93"/>
      <c r="D83" s="94"/>
      <c r="E83" s="328"/>
      <c r="F83" s="94"/>
      <c r="G83" s="95"/>
      <c r="H83" s="91"/>
      <c r="I83" s="94"/>
      <c r="J83" s="96"/>
      <c r="K83" s="97"/>
      <c r="L83" s="97"/>
      <c r="M83" s="91"/>
      <c r="N83" s="94"/>
      <c r="O83" s="96"/>
      <c r="P83" s="97"/>
      <c r="Q83" s="97"/>
      <c r="R83" s="91"/>
      <c r="S83" s="94"/>
      <c r="T83" s="96"/>
      <c r="U83" s="97"/>
      <c r="V83" s="97"/>
      <c r="W83" s="91"/>
      <c r="X83" s="94"/>
      <c r="Y83" s="96"/>
      <c r="Z83" s="97"/>
      <c r="AA83" s="97"/>
      <c r="AB83" s="91"/>
      <c r="AC83" s="94"/>
      <c r="AD83" s="98"/>
      <c r="AE83" s="97"/>
      <c r="AF83" s="97"/>
      <c r="AG83" s="64"/>
      <c r="AH83" s="64"/>
      <c r="AI83" s="64"/>
      <c r="AJ83" s="64"/>
      <c r="AK83" s="64"/>
      <c r="AL83" s="99"/>
      <c r="AM83" s="98"/>
      <c r="AN83" s="100"/>
      <c r="AO83" s="330"/>
    </row>
    <row r="84" spans="1:41">
      <c r="A84" s="9" t="s">
        <v>151</v>
      </c>
      <c r="B84" s="33" t="s">
        <v>581</v>
      </c>
      <c r="C84" s="10" t="s">
        <v>278</v>
      </c>
      <c r="D84" s="11" t="s">
        <v>19</v>
      </c>
      <c r="E84" s="24">
        <v>2005</v>
      </c>
      <c r="F84" s="11" t="s">
        <v>55</v>
      </c>
      <c r="G84" s="12" t="s">
        <v>641</v>
      </c>
      <c r="H84" s="9"/>
      <c r="I84" s="11"/>
      <c r="J84" s="28"/>
      <c r="K84" s="65"/>
      <c r="L84" s="65"/>
      <c r="M84" s="9"/>
      <c r="N84" s="11"/>
      <c r="O84" s="28"/>
      <c r="P84" s="65"/>
      <c r="Q84" s="65"/>
      <c r="R84" s="9" t="s">
        <v>151</v>
      </c>
      <c r="S84" s="11">
        <v>413</v>
      </c>
      <c r="T84" s="28"/>
      <c r="U84" s="65">
        <v>9.6319444444444447E-4</v>
      </c>
      <c r="V84" s="65">
        <v>2.551736111111111E-3</v>
      </c>
      <c r="W84" s="9" t="s">
        <v>151</v>
      </c>
      <c r="X84" s="11">
        <v>458</v>
      </c>
      <c r="Y84" s="28"/>
      <c r="Z84" s="65">
        <v>8.8657407407407402E-4</v>
      </c>
      <c r="AA84" s="65">
        <v>2.745138888888889E-3</v>
      </c>
      <c r="AB84" s="9" t="s">
        <v>151</v>
      </c>
      <c r="AC84" s="11">
        <v>409</v>
      </c>
      <c r="AD84" s="35"/>
      <c r="AE84" s="65">
        <v>8.9837962962962961E-4</v>
      </c>
      <c r="AF84" s="65">
        <v>2.7601851851851854E-3</v>
      </c>
      <c r="AG84" s="22">
        <f>J84</f>
        <v>0</v>
      </c>
      <c r="AH84" s="22">
        <f>O84</f>
        <v>0</v>
      </c>
      <c r="AI84" s="22">
        <f>T84</f>
        <v>0</v>
      </c>
      <c r="AJ84" s="22">
        <f>Y84</f>
        <v>0</v>
      </c>
      <c r="AK84" s="22">
        <f>AD84</f>
        <v>0</v>
      </c>
      <c r="AL84" s="15">
        <f>LARGE(AG84:AK84,1)</f>
        <v>0</v>
      </c>
      <c r="AM84" s="16">
        <f>LARGE(AG84:AK84,2)</f>
        <v>0</v>
      </c>
      <c r="AN84" s="17">
        <f>LARGE(AG84:AK84,3)</f>
        <v>0</v>
      </c>
      <c r="AO84" s="18">
        <f>SUM(AL84:AN84)</f>
        <v>0</v>
      </c>
    </row>
    <row r="85" spans="1:41">
      <c r="A85" s="9" t="s">
        <v>151</v>
      </c>
      <c r="B85" s="33" t="s">
        <v>329</v>
      </c>
      <c r="C85" s="10" t="s">
        <v>272</v>
      </c>
      <c r="D85" s="11" t="s">
        <v>19</v>
      </c>
      <c r="E85" s="24">
        <v>2005</v>
      </c>
      <c r="F85" s="11" t="s">
        <v>355</v>
      </c>
      <c r="G85" s="12" t="s">
        <v>622</v>
      </c>
      <c r="H85" s="9"/>
      <c r="I85" s="11"/>
      <c r="J85" s="28"/>
      <c r="K85" s="65"/>
      <c r="L85" s="65"/>
      <c r="M85" s="9" t="s">
        <v>151</v>
      </c>
      <c r="N85" s="11">
        <v>440</v>
      </c>
      <c r="O85" s="28"/>
      <c r="P85" s="65">
        <v>8.5335648148148141E-4</v>
      </c>
      <c r="Q85" s="65">
        <v>2.5546296296296294E-3</v>
      </c>
      <c r="R85" s="9" t="s">
        <v>151</v>
      </c>
      <c r="S85" s="11">
        <v>474</v>
      </c>
      <c r="T85" s="28"/>
      <c r="U85" s="65">
        <v>8.4074074074074075E-4</v>
      </c>
      <c r="V85" s="65">
        <v>2.3840277777777779E-3</v>
      </c>
      <c r="W85" s="9" t="s">
        <v>151</v>
      </c>
      <c r="X85" s="11">
        <v>507</v>
      </c>
      <c r="Y85" s="28"/>
      <c r="Z85" s="65">
        <v>8.4340277777777766E-4</v>
      </c>
      <c r="AA85" s="65">
        <v>2.5238425925925927E-3</v>
      </c>
      <c r="AB85" s="9" t="s">
        <v>151</v>
      </c>
      <c r="AC85" s="11">
        <v>486</v>
      </c>
      <c r="AD85" s="35"/>
      <c r="AE85" s="65">
        <v>8.2407407407407397E-4</v>
      </c>
      <c r="AF85" s="65">
        <v>2.393634259259259E-3</v>
      </c>
      <c r="AG85" s="22">
        <f>J85</f>
        <v>0</v>
      </c>
      <c r="AH85" s="22">
        <f>O85</f>
        <v>0</v>
      </c>
      <c r="AI85" s="22">
        <f>T85</f>
        <v>0</v>
      </c>
      <c r="AJ85" s="22">
        <f>Y85</f>
        <v>0</v>
      </c>
      <c r="AK85" s="22">
        <f>AD85</f>
        <v>0</v>
      </c>
      <c r="AL85" s="15">
        <f>LARGE(AG85:AK85,1)</f>
        <v>0</v>
      </c>
      <c r="AM85" s="16">
        <f>LARGE(AG85:AK85,2)</f>
        <v>0</v>
      </c>
      <c r="AN85" s="17">
        <f>LARGE(AG85:AK85,3)</f>
        <v>0</v>
      </c>
      <c r="AO85" s="18">
        <f>SUM(AL85:AN85)</f>
        <v>0</v>
      </c>
    </row>
    <row r="86" spans="1:41">
      <c r="A86" s="9" t="s">
        <v>151</v>
      </c>
      <c r="B86" s="33" t="s">
        <v>330</v>
      </c>
      <c r="C86" s="10" t="s">
        <v>9</v>
      </c>
      <c r="D86" s="11" t="s">
        <v>19</v>
      </c>
      <c r="E86" s="24">
        <v>2006</v>
      </c>
      <c r="F86" s="11" t="s">
        <v>57</v>
      </c>
      <c r="G86" s="12" t="s">
        <v>688</v>
      </c>
      <c r="H86" s="9"/>
      <c r="I86" s="11"/>
      <c r="J86" s="28"/>
      <c r="K86" s="65"/>
      <c r="L86" s="65"/>
      <c r="M86" s="9" t="s">
        <v>151</v>
      </c>
      <c r="N86" s="11">
        <v>432</v>
      </c>
      <c r="O86" s="28"/>
      <c r="P86" s="65">
        <v>8.7141203703703697E-4</v>
      </c>
      <c r="Q86" s="65">
        <v>2.5765046296296295E-3</v>
      </c>
      <c r="R86" s="9"/>
      <c r="S86" s="11"/>
      <c r="T86" s="28"/>
      <c r="U86" s="65"/>
      <c r="V86" s="65"/>
      <c r="W86" s="9"/>
      <c r="X86" s="11"/>
      <c r="Y86" s="28"/>
      <c r="Z86" s="65"/>
      <c r="AA86" s="65"/>
      <c r="AB86" s="9" t="s">
        <v>151</v>
      </c>
      <c r="AC86" s="11">
        <v>455</v>
      </c>
      <c r="AD86" s="35"/>
      <c r="AE86" s="65">
        <v>8.7951388888888888E-4</v>
      </c>
      <c r="AF86" s="65">
        <v>2.5170138888888885E-3</v>
      </c>
      <c r="AG86" s="22">
        <f>J86</f>
        <v>0</v>
      </c>
      <c r="AH86" s="22">
        <f>O86</f>
        <v>0</v>
      </c>
      <c r="AI86" s="22">
        <f>T86</f>
        <v>0</v>
      </c>
      <c r="AJ86" s="22">
        <f>Y86</f>
        <v>0</v>
      </c>
      <c r="AK86" s="22">
        <f>AD86</f>
        <v>0</v>
      </c>
      <c r="AL86" s="15">
        <f>LARGE(AG86:AK86,1)</f>
        <v>0</v>
      </c>
      <c r="AM86" s="16">
        <f>LARGE(AG86:AK86,2)</f>
        <v>0</v>
      </c>
      <c r="AN86" s="17">
        <f>LARGE(AG86:AK86,3)</f>
        <v>0</v>
      </c>
      <c r="AO86" s="18">
        <f>SUM(AL86:AN86)</f>
        <v>0</v>
      </c>
    </row>
    <row r="87" spans="1:41">
      <c r="A87" s="9" t="s">
        <v>151</v>
      </c>
      <c r="B87" s="33" t="s">
        <v>775</v>
      </c>
      <c r="C87" s="10" t="s">
        <v>278</v>
      </c>
      <c r="D87" s="11" t="s">
        <v>19</v>
      </c>
      <c r="E87" s="24">
        <v>2008</v>
      </c>
      <c r="F87" s="11" t="s">
        <v>55</v>
      </c>
      <c r="G87" s="12"/>
      <c r="H87" s="9"/>
      <c r="I87" s="11"/>
      <c r="J87" s="28"/>
      <c r="K87" s="65"/>
      <c r="L87" s="65"/>
      <c r="M87" s="9"/>
      <c r="N87" s="11"/>
      <c r="O87" s="28"/>
      <c r="P87" s="65"/>
      <c r="Q87" s="65"/>
      <c r="R87" s="9"/>
      <c r="S87" s="11"/>
      <c r="T87" s="28"/>
      <c r="U87" s="65"/>
      <c r="V87" s="65"/>
      <c r="W87" s="9"/>
      <c r="X87" s="11"/>
      <c r="Y87" s="28"/>
      <c r="Z87" s="65"/>
      <c r="AA87" s="65"/>
      <c r="AB87" s="9" t="s">
        <v>151</v>
      </c>
      <c r="AC87" s="11">
        <v>362</v>
      </c>
      <c r="AD87" s="35"/>
      <c r="AE87" s="65">
        <v>1.0810185185185185E-3</v>
      </c>
      <c r="AF87" s="65">
        <v>2.8505787037037041E-3</v>
      </c>
      <c r="AG87" s="22">
        <f>J87</f>
        <v>0</v>
      </c>
      <c r="AH87" s="22">
        <f>O87</f>
        <v>0</v>
      </c>
      <c r="AI87" s="22">
        <f>T87</f>
        <v>0</v>
      </c>
      <c r="AJ87" s="22">
        <f>Y87</f>
        <v>0</v>
      </c>
      <c r="AK87" s="22">
        <f>AD87</f>
        <v>0</v>
      </c>
      <c r="AL87" s="15">
        <f>LARGE(AG87:AK87,1)</f>
        <v>0</v>
      </c>
      <c r="AM87" s="16">
        <f>LARGE(AG87:AK87,2)</f>
        <v>0</v>
      </c>
      <c r="AN87" s="17">
        <f>LARGE(AG87:AK87,3)</f>
        <v>0</v>
      </c>
      <c r="AO87" s="18">
        <f>SUM(AL87:AN87)</f>
        <v>0</v>
      </c>
    </row>
    <row r="88" spans="1:41">
      <c r="A88" s="9" t="s">
        <v>151</v>
      </c>
      <c r="B88" s="33" t="s">
        <v>776</v>
      </c>
      <c r="C88" s="10" t="s">
        <v>278</v>
      </c>
      <c r="D88" s="11" t="s">
        <v>19</v>
      </c>
      <c r="E88" s="24">
        <v>2006</v>
      </c>
      <c r="F88" s="11" t="s">
        <v>55</v>
      </c>
      <c r="G88" s="12"/>
      <c r="H88" s="9"/>
      <c r="I88" s="11"/>
      <c r="J88" s="28"/>
      <c r="K88" s="65"/>
      <c r="L88" s="65"/>
      <c r="M88" s="9"/>
      <c r="N88" s="11"/>
      <c r="O88" s="28"/>
      <c r="P88" s="65"/>
      <c r="Q88" s="65"/>
      <c r="R88" s="9"/>
      <c r="S88" s="11"/>
      <c r="T88" s="28"/>
      <c r="U88" s="65"/>
      <c r="V88" s="65"/>
      <c r="W88" s="9"/>
      <c r="X88" s="11"/>
      <c r="Y88" s="28"/>
      <c r="Z88" s="65"/>
      <c r="AA88" s="65"/>
      <c r="AB88" s="9" t="s">
        <v>151</v>
      </c>
      <c r="AC88" s="11">
        <v>352</v>
      </c>
      <c r="AD88" s="35"/>
      <c r="AE88" s="65">
        <v>1.192824074074074E-3</v>
      </c>
      <c r="AF88" s="65">
        <v>2.7942129629629623E-3</v>
      </c>
      <c r="AG88" s="22">
        <f>J88</f>
        <v>0</v>
      </c>
      <c r="AH88" s="22">
        <f>O88</f>
        <v>0</v>
      </c>
      <c r="AI88" s="22">
        <f>T88</f>
        <v>0</v>
      </c>
      <c r="AJ88" s="22">
        <f>Y88</f>
        <v>0</v>
      </c>
      <c r="AK88" s="22">
        <f>AD88</f>
        <v>0</v>
      </c>
      <c r="AL88" s="15">
        <f>LARGE(AG88:AK88,1)</f>
        <v>0</v>
      </c>
      <c r="AM88" s="16">
        <f>LARGE(AG88:AK88,2)</f>
        <v>0</v>
      </c>
      <c r="AN88" s="17">
        <f>LARGE(AG88:AK88,3)</f>
        <v>0</v>
      </c>
      <c r="AO88" s="18">
        <f>SUM(AL88:AN88)</f>
        <v>0</v>
      </c>
    </row>
    <row r="89" spans="1:41">
      <c r="A89" s="9" t="s">
        <v>151</v>
      </c>
      <c r="B89" s="33" t="s">
        <v>777</v>
      </c>
      <c r="C89" s="10" t="s">
        <v>278</v>
      </c>
      <c r="D89" s="11" t="s">
        <v>19</v>
      </c>
      <c r="E89" s="24">
        <v>2006</v>
      </c>
      <c r="F89" s="11" t="s">
        <v>55</v>
      </c>
      <c r="G89" s="12"/>
      <c r="H89" s="9"/>
      <c r="I89" s="11"/>
      <c r="J89" s="28"/>
      <c r="K89" s="65"/>
      <c r="L89" s="65"/>
      <c r="M89" s="9"/>
      <c r="N89" s="11"/>
      <c r="O89" s="28"/>
      <c r="P89" s="65"/>
      <c r="Q89" s="65"/>
      <c r="R89" s="9"/>
      <c r="S89" s="11"/>
      <c r="T89" s="28"/>
      <c r="U89" s="65"/>
      <c r="V89" s="65"/>
      <c r="W89" s="9"/>
      <c r="X89" s="11"/>
      <c r="Y89" s="28"/>
      <c r="Z89" s="65"/>
      <c r="AA89" s="65"/>
      <c r="AB89" s="9" t="s">
        <v>151</v>
      </c>
      <c r="AC89" s="11">
        <v>325</v>
      </c>
      <c r="AD89" s="35"/>
      <c r="AE89" s="65">
        <v>1.0590277777777777E-3</v>
      </c>
      <c r="AF89" s="65">
        <v>3.0821759259259261E-3</v>
      </c>
      <c r="AG89" s="22">
        <f>J89</f>
        <v>0</v>
      </c>
      <c r="AH89" s="22">
        <f>O89</f>
        <v>0</v>
      </c>
      <c r="AI89" s="22">
        <f>T89</f>
        <v>0</v>
      </c>
      <c r="AJ89" s="22">
        <f>Y89</f>
        <v>0</v>
      </c>
      <c r="AK89" s="22">
        <f>AD89</f>
        <v>0</v>
      </c>
      <c r="AL89" s="15">
        <f>LARGE(AG89:AK89,1)</f>
        <v>0</v>
      </c>
      <c r="AM89" s="16">
        <f>LARGE(AG89:AK89,2)</f>
        <v>0</v>
      </c>
      <c r="AN89" s="17">
        <f>LARGE(AG89:AK89,3)</f>
        <v>0</v>
      </c>
      <c r="AO89" s="18">
        <f>SUM(AL89:AN89)</f>
        <v>0</v>
      </c>
    </row>
    <row r="90" spans="1:41">
      <c r="A90" s="9" t="s">
        <v>151</v>
      </c>
      <c r="B90" s="33" t="s">
        <v>344</v>
      </c>
      <c r="C90" s="10" t="s">
        <v>285</v>
      </c>
      <c r="D90" s="11" t="s">
        <v>19</v>
      </c>
      <c r="E90" s="24">
        <v>2006</v>
      </c>
      <c r="F90" s="11" t="s">
        <v>60</v>
      </c>
      <c r="G90" s="12" t="s">
        <v>649</v>
      </c>
      <c r="H90" s="9"/>
      <c r="I90" s="11"/>
      <c r="J90" s="28"/>
      <c r="K90" s="65"/>
      <c r="L90" s="65"/>
      <c r="M90" s="9" t="s">
        <v>151</v>
      </c>
      <c r="N90" s="11">
        <v>314</v>
      </c>
      <c r="O90" s="28"/>
      <c r="P90" s="65">
        <v>9.8206018518518499E-4</v>
      </c>
      <c r="Q90" s="65">
        <v>3.0928240740740742E-3</v>
      </c>
      <c r="R90" s="9" t="s">
        <v>151</v>
      </c>
      <c r="S90" s="11">
        <v>366</v>
      </c>
      <c r="T90" s="28"/>
      <c r="U90" s="65">
        <v>1.0101851851851854E-3</v>
      </c>
      <c r="V90" s="65">
        <v>2.752199074074074E-3</v>
      </c>
      <c r="W90" s="9" t="s">
        <v>151</v>
      </c>
      <c r="X90" s="11">
        <v>423</v>
      </c>
      <c r="Y90" s="28"/>
      <c r="Z90" s="65">
        <v>9.9224537037037055E-4</v>
      </c>
      <c r="AA90" s="65">
        <v>2.7871527777777773E-3</v>
      </c>
      <c r="AB90" s="9"/>
      <c r="AC90" s="11"/>
      <c r="AD90" s="35"/>
      <c r="AE90" s="65"/>
      <c r="AF90" s="65"/>
      <c r="AG90" s="22">
        <f>J90</f>
        <v>0</v>
      </c>
      <c r="AH90" s="22">
        <f>O90</f>
        <v>0</v>
      </c>
      <c r="AI90" s="22">
        <f>T90</f>
        <v>0</v>
      </c>
      <c r="AJ90" s="22">
        <f>Y90</f>
        <v>0</v>
      </c>
      <c r="AK90" s="22">
        <f>AD90</f>
        <v>0</v>
      </c>
      <c r="AL90" s="15">
        <f>LARGE(AG90:AK90,1)</f>
        <v>0</v>
      </c>
      <c r="AM90" s="16">
        <f>LARGE(AG90:AK90,2)</f>
        <v>0</v>
      </c>
      <c r="AN90" s="17">
        <f>LARGE(AG90:AK90,3)</f>
        <v>0</v>
      </c>
      <c r="AO90" s="18">
        <f>SUM(AL90:AN90)</f>
        <v>0</v>
      </c>
    </row>
    <row r="91" spans="1:41">
      <c r="A91" s="9" t="s">
        <v>151</v>
      </c>
      <c r="B91" s="33" t="s">
        <v>583</v>
      </c>
      <c r="C91" s="10" t="s">
        <v>272</v>
      </c>
      <c r="D91" s="11" t="s">
        <v>19</v>
      </c>
      <c r="E91" s="24">
        <v>2005</v>
      </c>
      <c r="F91" s="11" t="s">
        <v>355</v>
      </c>
      <c r="G91" s="12" t="s">
        <v>646</v>
      </c>
      <c r="H91" s="9"/>
      <c r="I91" s="11"/>
      <c r="J91" s="28"/>
      <c r="K91" s="65"/>
      <c r="L91" s="65"/>
      <c r="M91" s="9"/>
      <c r="N91" s="11"/>
      <c r="O91" s="28"/>
      <c r="P91" s="65"/>
      <c r="Q91" s="65"/>
      <c r="R91" s="9" t="s">
        <v>151</v>
      </c>
      <c r="S91" s="11">
        <v>374</v>
      </c>
      <c r="T91" s="28"/>
      <c r="U91" s="65">
        <v>8.4606481481481479E-4</v>
      </c>
      <c r="V91" s="65">
        <v>2.9461805555555556E-3</v>
      </c>
      <c r="W91" s="9" t="s">
        <v>151</v>
      </c>
      <c r="X91" s="11">
        <v>463</v>
      </c>
      <c r="Y91" s="28"/>
      <c r="Z91" s="65">
        <v>9.1608796296296284E-4</v>
      </c>
      <c r="AA91" s="65">
        <v>2.6685185185185184E-3</v>
      </c>
      <c r="AB91" s="9"/>
      <c r="AC91" s="11"/>
      <c r="AD91" s="35"/>
      <c r="AE91" s="65"/>
      <c r="AF91" s="65"/>
      <c r="AG91" s="22">
        <f>J91</f>
        <v>0</v>
      </c>
      <c r="AH91" s="22">
        <f>O91</f>
        <v>0</v>
      </c>
      <c r="AI91" s="22">
        <f>T91</f>
        <v>0</v>
      </c>
      <c r="AJ91" s="22">
        <f>Y91</f>
        <v>0</v>
      </c>
      <c r="AK91" s="22">
        <f>AD91</f>
        <v>0</v>
      </c>
      <c r="AL91" s="15">
        <f>LARGE(AG91:AK91,1)</f>
        <v>0</v>
      </c>
      <c r="AM91" s="16">
        <f>LARGE(AG91:AK91,2)</f>
        <v>0</v>
      </c>
      <c r="AN91" s="17">
        <f>LARGE(AG91:AK91,3)</f>
        <v>0</v>
      </c>
      <c r="AO91" s="18">
        <f>SUM(AL91:AN91)</f>
        <v>0</v>
      </c>
    </row>
    <row r="92" spans="1:41">
      <c r="A92" s="9" t="s">
        <v>151</v>
      </c>
      <c r="B92" s="33" t="s">
        <v>341</v>
      </c>
      <c r="C92" s="10" t="s">
        <v>285</v>
      </c>
      <c r="D92" s="11" t="s">
        <v>19</v>
      </c>
      <c r="E92" s="24">
        <v>2006</v>
      </c>
      <c r="F92" s="11" t="s">
        <v>60</v>
      </c>
      <c r="G92" s="12" t="s">
        <v>648</v>
      </c>
      <c r="H92" s="9"/>
      <c r="I92" s="11"/>
      <c r="J92" s="28"/>
      <c r="K92" s="65"/>
      <c r="L92" s="65"/>
      <c r="M92" s="9" t="s">
        <v>151</v>
      </c>
      <c r="N92" s="11">
        <v>355</v>
      </c>
      <c r="O92" s="28"/>
      <c r="P92" s="65">
        <v>9.751157407407408E-4</v>
      </c>
      <c r="Q92" s="65">
        <v>2.8657407407407412E-3</v>
      </c>
      <c r="R92" s="9" t="s">
        <v>151</v>
      </c>
      <c r="S92" s="11">
        <v>366</v>
      </c>
      <c r="T92" s="28"/>
      <c r="U92" s="65">
        <v>1.0236111111111112E-3</v>
      </c>
      <c r="V92" s="65">
        <v>2.7309027777777778E-3</v>
      </c>
      <c r="W92" s="9" t="s">
        <v>151</v>
      </c>
      <c r="X92" s="11">
        <v>405</v>
      </c>
      <c r="Y92" s="28"/>
      <c r="Z92" s="65">
        <v>9.956018518518519E-4</v>
      </c>
      <c r="AA92" s="65">
        <v>2.8276620370370369E-3</v>
      </c>
      <c r="AB92" s="9"/>
      <c r="AC92" s="11"/>
      <c r="AD92" s="35"/>
      <c r="AE92" s="65"/>
      <c r="AF92" s="65"/>
      <c r="AG92" s="22">
        <f>J92</f>
        <v>0</v>
      </c>
      <c r="AH92" s="22">
        <f>O92</f>
        <v>0</v>
      </c>
      <c r="AI92" s="22">
        <f>T92</f>
        <v>0</v>
      </c>
      <c r="AJ92" s="22">
        <f>Y92</f>
        <v>0</v>
      </c>
      <c r="AK92" s="22">
        <f>AD92</f>
        <v>0</v>
      </c>
      <c r="AL92" s="15">
        <f>LARGE(AG92:AK92,1)</f>
        <v>0</v>
      </c>
      <c r="AM92" s="16">
        <f>LARGE(AG92:AK92,2)</f>
        <v>0</v>
      </c>
      <c r="AN92" s="17">
        <f>LARGE(AG92:AK92,3)</f>
        <v>0</v>
      </c>
      <c r="AO92" s="18">
        <f>SUM(AL92:AN92)</f>
        <v>0</v>
      </c>
    </row>
    <row r="93" spans="1:41">
      <c r="A93" s="9" t="s">
        <v>151</v>
      </c>
      <c r="B93" s="33" t="s">
        <v>757</v>
      </c>
      <c r="C93" s="10" t="s">
        <v>278</v>
      </c>
      <c r="D93" s="11" t="s">
        <v>19</v>
      </c>
      <c r="E93" s="24">
        <v>2006</v>
      </c>
      <c r="F93" s="11" t="s">
        <v>55</v>
      </c>
      <c r="G93" s="12"/>
      <c r="H93" s="9"/>
      <c r="I93" s="11"/>
      <c r="J93" s="28"/>
      <c r="K93" s="65"/>
      <c r="L93" s="65"/>
      <c r="M93" s="9"/>
      <c r="N93" s="11"/>
      <c r="O93" s="28"/>
      <c r="P93" s="65"/>
      <c r="Q93" s="65"/>
      <c r="R93" s="9"/>
      <c r="S93" s="11"/>
      <c r="T93" s="28"/>
      <c r="U93" s="65"/>
      <c r="V93" s="65"/>
      <c r="W93" s="9" t="s">
        <v>151</v>
      </c>
      <c r="X93" s="11">
        <v>362</v>
      </c>
      <c r="Y93" s="28"/>
      <c r="Z93" s="65">
        <v>9.1250000000000001E-4</v>
      </c>
      <c r="AA93" s="65">
        <v>3.2587962962962961E-3</v>
      </c>
      <c r="AB93" s="9"/>
      <c r="AC93" s="11"/>
      <c r="AD93" s="35"/>
      <c r="AE93" s="65"/>
      <c r="AF93" s="65"/>
      <c r="AG93" s="22">
        <f>J93</f>
        <v>0</v>
      </c>
      <c r="AH93" s="22">
        <f>O93</f>
        <v>0</v>
      </c>
      <c r="AI93" s="22">
        <f>T93</f>
        <v>0</v>
      </c>
      <c r="AJ93" s="22">
        <f>Y93</f>
        <v>0</v>
      </c>
      <c r="AK93" s="22">
        <f>AD93</f>
        <v>0</v>
      </c>
      <c r="AL93" s="15">
        <f>LARGE(AG93:AK93,1)</f>
        <v>0</v>
      </c>
      <c r="AM93" s="16">
        <f>LARGE(AG93:AK93,2)</f>
        <v>0</v>
      </c>
      <c r="AN93" s="17">
        <f>LARGE(AG93:AK93,3)</f>
        <v>0</v>
      </c>
      <c r="AO93" s="18">
        <f>SUM(AL93:AN93)</f>
        <v>0</v>
      </c>
    </row>
    <row r="94" spans="1:41">
      <c r="A94" s="9" t="s">
        <v>151</v>
      </c>
      <c r="B94" s="33" t="s">
        <v>226</v>
      </c>
      <c r="C94" s="10" t="s">
        <v>43</v>
      </c>
      <c r="D94" s="11" t="s">
        <v>19</v>
      </c>
      <c r="E94" s="24">
        <v>2005</v>
      </c>
      <c r="F94" s="11" t="s">
        <v>55</v>
      </c>
      <c r="G94" s="12" t="s">
        <v>613</v>
      </c>
      <c r="H94" s="9" t="s">
        <v>151</v>
      </c>
      <c r="I94" s="11">
        <v>471</v>
      </c>
      <c r="J94" s="28"/>
      <c r="K94" s="65">
        <v>8.4768518518518526E-4</v>
      </c>
      <c r="L94" s="65">
        <v>2.5832175925925927E-3</v>
      </c>
      <c r="M94" s="9"/>
      <c r="N94" s="11"/>
      <c r="O94" s="28"/>
      <c r="P94" s="65"/>
      <c r="Q94" s="65"/>
      <c r="R94" s="9" t="s">
        <v>151</v>
      </c>
      <c r="S94" s="11">
        <v>495</v>
      </c>
      <c r="T94" s="28"/>
      <c r="U94" s="65">
        <v>7.8217592592592607E-4</v>
      </c>
      <c r="V94" s="65">
        <v>2.3476851851851849E-3</v>
      </c>
      <c r="W94" s="9"/>
      <c r="X94" s="11"/>
      <c r="Y94" s="28"/>
      <c r="Z94" s="65"/>
      <c r="AA94" s="65"/>
      <c r="AB94" s="9"/>
      <c r="AC94" s="11"/>
      <c r="AD94" s="35"/>
      <c r="AE94" s="65"/>
      <c r="AF94" s="65"/>
      <c r="AG94" s="142">
        <f>J94</f>
        <v>0</v>
      </c>
      <c r="AH94" s="142">
        <f>O94</f>
        <v>0</v>
      </c>
      <c r="AI94" s="142">
        <f>T94</f>
        <v>0</v>
      </c>
      <c r="AJ94" s="142">
        <f>Y94</f>
        <v>0</v>
      </c>
      <c r="AK94" s="142">
        <f>AD94</f>
        <v>0</v>
      </c>
      <c r="AL94" s="15">
        <f>LARGE(AG94:AK94,1)</f>
        <v>0</v>
      </c>
      <c r="AM94" s="16">
        <f>LARGE(AG94:AK94,2)</f>
        <v>0</v>
      </c>
      <c r="AN94" s="17">
        <f>LARGE(AG94:AK94,3)</f>
        <v>0</v>
      </c>
      <c r="AO94" s="18">
        <f>SUM(AL94:AN94)</f>
        <v>0</v>
      </c>
    </row>
    <row r="95" spans="1:41">
      <c r="A95" s="9" t="s">
        <v>151</v>
      </c>
      <c r="B95" s="33" t="s">
        <v>209</v>
      </c>
      <c r="C95" s="10" t="s">
        <v>139</v>
      </c>
      <c r="D95" s="11" t="s">
        <v>91</v>
      </c>
      <c r="E95" s="24">
        <v>2003</v>
      </c>
      <c r="F95" s="11"/>
      <c r="G95" s="12"/>
      <c r="H95" s="9" t="s">
        <v>151</v>
      </c>
      <c r="I95" s="11">
        <v>513</v>
      </c>
      <c r="J95" s="28"/>
      <c r="K95" s="65">
        <v>7.6504629629629622E-4</v>
      </c>
      <c r="L95" s="65">
        <v>2.3422453703703704E-3</v>
      </c>
      <c r="M95" s="9"/>
      <c r="N95" s="11"/>
      <c r="O95" s="28"/>
      <c r="P95" s="65"/>
      <c r="Q95" s="65"/>
      <c r="R95" s="9"/>
      <c r="S95" s="11"/>
      <c r="T95" s="28"/>
      <c r="U95" s="65"/>
      <c r="V95" s="65"/>
      <c r="W95" s="9"/>
      <c r="X95" s="11"/>
      <c r="Y95" s="28"/>
      <c r="Z95" s="65"/>
      <c r="AA95" s="65"/>
      <c r="AB95" s="9"/>
      <c r="AC95" s="11"/>
      <c r="AD95" s="35"/>
      <c r="AE95" s="65"/>
      <c r="AF95" s="65"/>
      <c r="AG95" s="14">
        <f>J95</f>
        <v>0</v>
      </c>
      <c r="AH95" s="14">
        <f>O95</f>
        <v>0</v>
      </c>
      <c r="AI95" s="14">
        <f>T95</f>
        <v>0</v>
      </c>
      <c r="AJ95" s="14">
        <f>Y95</f>
        <v>0</v>
      </c>
      <c r="AK95" s="14">
        <f>AD95</f>
        <v>0</v>
      </c>
      <c r="AL95" s="15">
        <f>LARGE(AG95:AK95,1)</f>
        <v>0</v>
      </c>
      <c r="AM95" s="16">
        <f>LARGE(AG95:AK95,2)</f>
        <v>0</v>
      </c>
      <c r="AN95" s="17">
        <f>LARGE(AG95:AK95,3)</f>
        <v>0</v>
      </c>
      <c r="AO95" s="18">
        <f>SUM(AL95:AN95)</f>
        <v>0</v>
      </c>
    </row>
    <row r="96" spans="1:41">
      <c r="A96" s="9" t="s">
        <v>151</v>
      </c>
      <c r="B96" s="33" t="s">
        <v>240</v>
      </c>
      <c r="C96" s="10" t="s">
        <v>144</v>
      </c>
      <c r="D96" s="11" t="s">
        <v>91</v>
      </c>
      <c r="E96" s="24">
        <v>2003</v>
      </c>
      <c r="F96" s="11"/>
      <c r="G96" s="12"/>
      <c r="H96" s="9" t="s">
        <v>151</v>
      </c>
      <c r="I96" s="11">
        <v>439</v>
      </c>
      <c r="J96" s="28"/>
      <c r="K96" s="65">
        <v>9.0289351851851858E-4</v>
      </c>
      <c r="L96" s="65">
        <v>2.7696759259259259E-3</v>
      </c>
      <c r="M96" s="9"/>
      <c r="N96" s="11"/>
      <c r="O96" s="28"/>
      <c r="P96" s="65"/>
      <c r="Q96" s="65"/>
      <c r="R96" s="9"/>
      <c r="S96" s="11"/>
      <c r="T96" s="28"/>
      <c r="U96" s="65"/>
      <c r="V96" s="65"/>
      <c r="W96" s="9"/>
      <c r="X96" s="11"/>
      <c r="Y96" s="28"/>
      <c r="Z96" s="65"/>
      <c r="AA96" s="65"/>
      <c r="AB96" s="9"/>
      <c r="AC96" s="11"/>
      <c r="AD96" s="35"/>
      <c r="AE96" s="65"/>
      <c r="AF96" s="65"/>
      <c r="AG96" s="22">
        <f>J96</f>
        <v>0</v>
      </c>
      <c r="AH96" s="22">
        <f>O96</f>
        <v>0</v>
      </c>
      <c r="AI96" s="22">
        <f>T96</f>
        <v>0</v>
      </c>
      <c r="AJ96" s="22">
        <f>Y96</f>
        <v>0</v>
      </c>
      <c r="AK96" s="22">
        <f>AD96</f>
        <v>0</v>
      </c>
      <c r="AL96" s="15">
        <f>LARGE(AG96:AK96,1)</f>
        <v>0</v>
      </c>
      <c r="AM96" s="16">
        <f>LARGE(AG96:AK96,2)</f>
        <v>0</v>
      </c>
      <c r="AN96" s="17">
        <f>LARGE(AG96:AK96,3)</f>
        <v>0</v>
      </c>
      <c r="AO96" s="18">
        <f>SUM(AL96:AN96)</f>
        <v>0</v>
      </c>
    </row>
    <row r="97" spans="1:41">
      <c r="A97" s="9" t="s">
        <v>151</v>
      </c>
      <c r="B97" s="33" t="s">
        <v>225</v>
      </c>
      <c r="C97" s="10" t="s">
        <v>139</v>
      </c>
      <c r="D97" s="11" t="s">
        <v>91</v>
      </c>
      <c r="E97" s="24">
        <v>2004</v>
      </c>
      <c r="F97" s="11"/>
      <c r="G97" s="12"/>
      <c r="H97" s="9" t="s">
        <v>151</v>
      </c>
      <c r="I97" s="11">
        <v>473</v>
      </c>
      <c r="J97" s="28"/>
      <c r="K97" s="65">
        <v>8.7453703703703706E-4</v>
      </c>
      <c r="L97" s="65">
        <v>2.4696759259259259E-3</v>
      </c>
      <c r="M97" s="9"/>
      <c r="N97" s="11"/>
      <c r="O97" s="28"/>
      <c r="P97" s="65"/>
      <c r="Q97" s="65"/>
      <c r="R97" s="9"/>
      <c r="S97" s="11"/>
      <c r="T97" s="28"/>
      <c r="U97" s="65"/>
      <c r="V97" s="65"/>
      <c r="W97" s="9"/>
      <c r="X97" s="11"/>
      <c r="Y97" s="28"/>
      <c r="Z97" s="65"/>
      <c r="AA97" s="65"/>
      <c r="AB97" s="9"/>
      <c r="AC97" s="11"/>
      <c r="AD97" s="35"/>
      <c r="AE97" s="65"/>
      <c r="AF97" s="65"/>
      <c r="AG97" s="22">
        <f>J97</f>
        <v>0</v>
      </c>
      <c r="AH97" s="22">
        <f>O97</f>
        <v>0</v>
      </c>
      <c r="AI97" s="22">
        <f>T97</f>
        <v>0</v>
      </c>
      <c r="AJ97" s="22">
        <f>Y97</f>
        <v>0</v>
      </c>
      <c r="AK97" s="22">
        <f>AD97</f>
        <v>0</v>
      </c>
      <c r="AL97" s="15">
        <f>LARGE(AG97:AK97,1)</f>
        <v>0</v>
      </c>
      <c r="AM97" s="16">
        <f>LARGE(AG97:AK97,2)</f>
        <v>0</v>
      </c>
      <c r="AN97" s="17">
        <f>LARGE(AG97:AK97,3)</f>
        <v>0</v>
      </c>
      <c r="AO97" s="18">
        <f>SUM(AL97:AN97)</f>
        <v>0</v>
      </c>
    </row>
    <row r="98" spans="1:41">
      <c r="A98" s="9" t="s">
        <v>151</v>
      </c>
      <c r="B98" s="33" t="s">
        <v>250</v>
      </c>
      <c r="C98" s="10" t="s">
        <v>43</v>
      </c>
      <c r="D98" s="11" t="s">
        <v>19</v>
      </c>
      <c r="E98" s="24">
        <v>2005</v>
      </c>
      <c r="F98" s="11" t="s">
        <v>55</v>
      </c>
      <c r="G98" s="12" t="s">
        <v>660</v>
      </c>
      <c r="H98" s="9" t="s">
        <v>151</v>
      </c>
      <c r="I98" s="11">
        <v>420</v>
      </c>
      <c r="J98" s="28"/>
      <c r="K98" s="65">
        <v>9.2638888888888892E-4</v>
      </c>
      <c r="L98" s="65">
        <v>2.9406250000000001E-3</v>
      </c>
      <c r="M98" s="9"/>
      <c r="N98" s="11"/>
      <c r="O98" s="28"/>
      <c r="P98" s="65"/>
      <c r="Q98" s="65"/>
      <c r="R98" s="9"/>
      <c r="S98" s="11"/>
      <c r="T98" s="28"/>
      <c r="U98" s="65"/>
      <c r="V98" s="65"/>
      <c r="W98" s="9"/>
      <c r="X98" s="11"/>
      <c r="Y98" s="28"/>
      <c r="Z98" s="65"/>
      <c r="AA98" s="65"/>
      <c r="AB98" s="9"/>
      <c r="AC98" s="11"/>
      <c r="AD98" s="35"/>
      <c r="AE98" s="65"/>
      <c r="AF98" s="65"/>
      <c r="AG98" s="142">
        <f>J98</f>
        <v>0</v>
      </c>
      <c r="AH98" s="142">
        <f>O98</f>
        <v>0</v>
      </c>
      <c r="AI98" s="142">
        <f>T98</f>
        <v>0</v>
      </c>
      <c r="AJ98" s="142">
        <f>Y98</f>
        <v>0</v>
      </c>
      <c r="AK98" s="142">
        <f>AD98</f>
        <v>0</v>
      </c>
      <c r="AL98" s="15">
        <f>LARGE(AG98:AK98,1)</f>
        <v>0</v>
      </c>
      <c r="AM98" s="16">
        <f>LARGE(AG98:AK98,2)</f>
        <v>0</v>
      </c>
      <c r="AN98" s="17">
        <f>LARGE(AG98:AK98,3)</f>
        <v>0</v>
      </c>
      <c r="AO98" s="18">
        <f>SUM(AL98:AN98)</f>
        <v>0</v>
      </c>
    </row>
    <row r="99" spans="1:41">
      <c r="A99" s="9" t="s">
        <v>151</v>
      </c>
      <c r="B99" s="33" t="s">
        <v>245</v>
      </c>
      <c r="C99" s="10" t="s">
        <v>43</v>
      </c>
      <c r="D99" s="11" t="s">
        <v>19</v>
      </c>
      <c r="E99" s="24">
        <v>2005</v>
      </c>
      <c r="F99" s="11" t="s">
        <v>55</v>
      </c>
      <c r="G99" s="12" t="s">
        <v>626</v>
      </c>
      <c r="H99" s="9" t="s">
        <v>151</v>
      </c>
      <c r="I99" s="11">
        <v>436</v>
      </c>
      <c r="J99" s="28"/>
      <c r="K99" s="65">
        <v>8.5659722222222224E-4</v>
      </c>
      <c r="L99" s="65">
        <v>2.9630787037037039E-3</v>
      </c>
      <c r="M99" s="9"/>
      <c r="N99" s="11"/>
      <c r="O99" s="28"/>
      <c r="P99" s="65"/>
      <c r="Q99" s="65"/>
      <c r="R99" s="9" t="s">
        <v>151</v>
      </c>
      <c r="S99" s="11">
        <v>467</v>
      </c>
      <c r="T99" s="28"/>
      <c r="U99" s="65">
        <v>7.7407407407407416E-4</v>
      </c>
      <c r="V99" s="65">
        <v>2.5218750000000002E-3</v>
      </c>
      <c r="W99" s="9"/>
      <c r="X99" s="11"/>
      <c r="Y99" s="28"/>
      <c r="Z99" s="65"/>
      <c r="AA99" s="65"/>
      <c r="AB99" s="9"/>
      <c r="AC99" s="11"/>
      <c r="AD99" s="35"/>
      <c r="AE99" s="65"/>
      <c r="AF99" s="65"/>
      <c r="AG99" s="142">
        <f>J99</f>
        <v>0</v>
      </c>
      <c r="AH99" s="142">
        <f>O99</f>
        <v>0</v>
      </c>
      <c r="AI99" s="142">
        <f>T99</f>
        <v>0</v>
      </c>
      <c r="AJ99" s="142">
        <f>Y99</f>
        <v>0</v>
      </c>
      <c r="AK99" s="142">
        <f>AD99</f>
        <v>0</v>
      </c>
      <c r="AL99" s="15">
        <f>LARGE(AG99:AK99,1)</f>
        <v>0</v>
      </c>
      <c r="AM99" s="16">
        <f>LARGE(AG99:AK99,2)</f>
        <v>0</v>
      </c>
      <c r="AN99" s="17">
        <f>LARGE(AG99:AK99,3)</f>
        <v>0</v>
      </c>
      <c r="AO99" s="18">
        <f>SUM(AL99:AN99)</f>
        <v>0</v>
      </c>
    </row>
    <row r="100" spans="1:41">
      <c r="A100" s="9" t="s">
        <v>151</v>
      </c>
      <c r="B100" s="33" t="s">
        <v>251</v>
      </c>
      <c r="C100" s="10" t="s">
        <v>144</v>
      </c>
      <c r="D100" s="11" t="s">
        <v>91</v>
      </c>
      <c r="E100" s="24">
        <v>2003</v>
      </c>
      <c r="F100" s="11"/>
      <c r="G100" s="12"/>
      <c r="H100" s="9" t="s">
        <v>151</v>
      </c>
      <c r="I100" s="11">
        <v>418</v>
      </c>
      <c r="J100" s="28"/>
      <c r="K100" s="65">
        <v>8.717592592592593E-4</v>
      </c>
      <c r="L100" s="65">
        <v>3.1193287037037036E-3</v>
      </c>
      <c r="M100" s="9"/>
      <c r="N100" s="11"/>
      <c r="O100" s="28"/>
      <c r="P100" s="65"/>
      <c r="Q100" s="65"/>
      <c r="R100" s="9"/>
      <c r="S100" s="11"/>
      <c r="T100" s="28"/>
      <c r="U100" s="65"/>
      <c r="V100" s="65"/>
      <c r="W100" s="9"/>
      <c r="X100" s="11"/>
      <c r="Y100" s="28"/>
      <c r="Z100" s="65"/>
      <c r="AA100" s="65"/>
      <c r="AB100" s="9"/>
      <c r="AC100" s="11"/>
      <c r="AD100" s="35"/>
      <c r="AE100" s="65"/>
      <c r="AF100" s="65"/>
      <c r="AG100" s="22">
        <f>J100</f>
        <v>0</v>
      </c>
      <c r="AH100" s="22">
        <f>O100</f>
        <v>0</v>
      </c>
      <c r="AI100" s="22">
        <f>T100</f>
        <v>0</v>
      </c>
      <c r="AJ100" s="22">
        <f>Y100</f>
        <v>0</v>
      </c>
      <c r="AK100" s="22">
        <f>AD100</f>
        <v>0</v>
      </c>
      <c r="AL100" s="15">
        <f>LARGE(AG100:AK100,1)</f>
        <v>0</v>
      </c>
      <c r="AM100" s="16">
        <f>LARGE(AG100:AK100,2)</f>
        <v>0</v>
      </c>
      <c r="AN100" s="17">
        <f>LARGE(AG100:AK100,3)</f>
        <v>0</v>
      </c>
      <c r="AO100" s="18">
        <f>SUM(AL100:AN100)</f>
        <v>0</v>
      </c>
    </row>
    <row r="101" spans="1:41">
      <c r="A101" s="9" t="s">
        <v>151</v>
      </c>
      <c r="B101" s="33" t="s">
        <v>244</v>
      </c>
      <c r="C101" s="10" t="s">
        <v>144</v>
      </c>
      <c r="D101" s="11" t="s">
        <v>91</v>
      </c>
      <c r="E101" s="24">
        <v>2004</v>
      </c>
      <c r="F101" s="11"/>
      <c r="G101" s="12"/>
      <c r="H101" s="9" t="s">
        <v>151</v>
      </c>
      <c r="I101" s="11">
        <v>437</v>
      </c>
      <c r="J101" s="28"/>
      <c r="K101" s="65">
        <v>9.0682870370370385E-4</v>
      </c>
      <c r="L101" s="65">
        <v>2.8021990740740746E-3</v>
      </c>
      <c r="M101" s="9"/>
      <c r="N101" s="11"/>
      <c r="O101" s="28"/>
      <c r="P101" s="65"/>
      <c r="Q101" s="65"/>
      <c r="R101" s="9"/>
      <c r="S101" s="11"/>
      <c r="T101" s="28"/>
      <c r="U101" s="65"/>
      <c r="V101" s="65"/>
      <c r="W101" s="9"/>
      <c r="X101" s="11"/>
      <c r="Y101" s="28"/>
      <c r="Z101" s="65"/>
      <c r="AA101" s="65"/>
      <c r="AB101" s="9"/>
      <c r="AC101" s="11"/>
      <c r="AD101" s="35"/>
      <c r="AE101" s="65"/>
      <c r="AF101" s="65"/>
      <c r="AG101" s="14">
        <f>J101</f>
        <v>0</v>
      </c>
      <c r="AH101" s="14">
        <f>O101</f>
        <v>0</v>
      </c>
      <c r="AI101" s="14">
        <f>T101</f>
        <v>0</v>
      </c>
      <c r="AJ101" s="14">
        <f>Y101</f>
        <v>0</v>
      </c>
      <c r="AK101" s="14">
        <f>AD101</f>
        <v>0</v>
      </c>
      <c r="AL101" s="15">
        <f>LARGE(AG101:AK101,1)</f>
        <v>0</v>
      </c>
      <c r="AM101" s="16">
        <f>LARGE(AG101:AK101,2)</f>
        <v>0</v>
      </c>
      <c r="AN101" s="17">
        <f>LARGE(AG101:AK101,3)</f>
        <v>0</v>
      </c>
      <c r="AO101" s="18">
        <f>SUM(AL101:AN101)</f>
        <v>0</v>
      </c>
    </row>
    <row r="102" spans="1:41">
      <c r="A102" s="9" t="s">
        <v>151</v>
      </c>
      <c r="B102" s="33" t="s">
        <v>264</v>
      </c>
      <c r="C102" s="10" t="s">
        <v>144</v>
      </c>
      <c r="D102" s="11" t="s">
        <v>91</v>
      </c>
      <c r="E102" s="24">
        <v>2004</v>
      </c>
      <c r="F102" s="11"/>
      <c r="G102" s="12"/>
      <c r="H102" s="9" t="s">
        <v>151</v>
      </c>
      <c r="I102" s="11">
        <v>361</v>
      </c>
      <c r="J102" s="28"/>
      <c r="K102" s="65">
        <v>1.0424768518518519E-3</v>
      </c>
      <c r="L102" s="65">
        <v>3.2524305555555557E-3</v>
      </c>
      <c r="M102" s="9"/>
      <c r="N102" s="11"/>
      <c r="O102" s="28"/>
      <c r="P102" s="65"/>
      <c r="Q102" s="65"/>
      <c r="R102" s="9"/>
      <c r="S102" s="11"/>
      <c r="T102" s="28"/>
      <c r="U102" s="65"/>
      <c r="V102" s="65"/>
      <c r="W102" s="9"/>
      <c r="X102" s="11"/>
      <c r="Y102" s="28"/>
      <c r="Z102" s="65"/>
      <c r="AA102" s="65"/>
      <c r="AB102" s="9"/>
      <c r="AC102" s="11"/>
      <c r="AD102" s="35"/>
      <c r="AE102" s="65"/>
      <c r="AF102" s="65"/>
      <c r="AG102" s="22">
        <f>J102</f>
        <v>0</v>
      </c>
      <c r="AH102" s="22">
        <f>O102</f>
        <v>0</v>
      </c>
      <c r="AI102" s="22">
        <f>T102</f>
        <v>0</v>
      </c>
      <c r="AJ102" s="22">
        <f>Y102</f>
        <v>0</v>
      </c>
      <c r="AK102" s="22">
        <f>AD102</f>
        <v>0</v>
      </c>
      <c r="AL102" s="15">
        <f>LARGE(AG102:AK102,1)</f>
        <v>0</v>
      </c>
      <c r="AM102" s="16">
        <f>LARGE(AG102:AK102,2)</f>
        <v>0</v>
      </c>
      <c r="AN102" s="17">
        <f>LARGE(AG102:AK102,3)</f>
        <v>0</v>
      </c>
      <c r="AO102" s="18">
        <f>SUM(AL102:AN102)</f>
        <v>0</v>
      </c>
    </row>
    <row r="103" spans="1:41">
      <c r="A103" s="9" t="s">
        <v>151</v>
      </c>
      <c r="B103" s="33" t="s">
        <v>345</v>
      </c>
      <c r="C103" s="10" t="s">
        <v>46</v>
      </c>
      <c r="D103" s="11" t="s">
        <v>19</v>
      </c>
      <c r="E103" s="24">
        <v>2007</v>
      </c>
      <c r="F103" s="11" t="s">
        <v>355</v>
      </c>
      <c r="G103" s="12" t="s">
        <v>661</v>
      </c>
      <c r="H103" s="9"/>
      <c r="I103" s="11"/>
      <c r="J103" s="28"/>
      <c r="K103" s="65"/>
      <c r="L103" s="65"/>
      <c r="M103" s="9" t="s">
        <v>151</v>
      </c>
      <c r="N103" s="11">
        <v>297</v>
      </c>
      <c r="O103" s="28"/>
      <c r="P103" s="65">
        <v>1.0099537037037037E-3</v>
      </c>
      <c r="Q103" s="65">
        <v>3.1498842592592598E-3</v>
      </c>
      <c r="R103" s="9"/>
      <c r="S103" s="11"/>
      <c r="T103" s="28"/>
      <c r="U103" s="65"/>
      <c r="V103" s="65"/>
      <c r="W103" s="9"/>
      <c r="X103" s="11"/>
      <c r="Y103" s="28"/>
      <c r="Z103" s="65"/>
      <c r="AA103" s="65"/>
      <c r="AB103" s="9"/>
      <c r="AC103" s="11"/>
      <c r="AD103" s="35"/>
      <c r="AE103" s="65"/>
      <c r="AF103" s="65"/>
      <c r="AG103" s="22">
        <f>J103</f>
        <v>0</v>
      </c>
      <c r="AH103" s="22">
        <f>O103</f>
        <v>0</v>
      </c>
      <c r="AI103" s="22">
        <f>T103</f>
        <v>0</v>
      </c>
      <c r="AJ103" s="22">
        <f>Y103</f>
        <v>0</v>
      </c>
      <c r="AK103" s="22">
        <f>AD103</f>
        <v>0</v>
      </c>
      <c r="AL103" s="15">
        <f>LARGE(AG103:AK103,1)</f>
        <v>0</v>
      </c>
      <c r="AM103" s="16">
        <f>LARGE(AG103:AK103,2)</f>
        <v>0</v>
      </c>
      <c r="AN103" s="17">
        <f>LARGE(AG103:AK103,3)</f>
        <v>0</v>
      </c>
      <c r="AO103" s="18">
        <f>SUM(AL103:AN103)</f>
        <v>0</v>
      </c>
    </row>
    <row r="104" spans="1:41">
      <c r="A104" s="9" t="s">
        <v>151</v>
      </c>
      <c r="B104" s="33" t="s">
        <v>229</v>
      </c>
      <c r="C104" s="10" t="s">
        <v>144</v>
      </c>
      <c r="D104" s="11" t="s">
        <v>91</v>
      </c>
      <c r="E104" s="24">
        <v>2004</v>
      </c>
      <c r="F104" s="11"/>
      <c r="G104" s="12"/>
      <c r="H104" s="9" t="s">
        <v>151</v>
      </c>
      <c r="I104" s="11">
        <v>464</v>
      </c>
      <c r="J104" s="28"/>
      <c r="K104" s="65">
        <v>9.0370370370370355E-4</v>
      </c>
      <c r="L104" s="65">
        <v>2.4885416666666667E-3</v>
      </c>
      <c r="M104" s="9"/>
      <c r="N104" s="11"/>
      <c r="O104" s="28"/>
      <c r="P104" s="65"/>
      <c r="Q104" s="65"/>
      <c r="R104" s="9"/>
      <c r="S104" s="11"/>
      <c r="T104" s="28"/>
      <c r="U104" s="65"/>
      <c r="V104" s="65"/>
      <c r="W104" s="9"/>
      <c r="X104" s="11"/>
      <c r="Y104" s="28"/>
      <c r="Z104" s="65"/>
      <c r="AA104" s="65"/>
      <c r="AB104" s="9"/>
      <c r="AC104" s="11"/>
      <c r="AD104" s="35"/>
      <c r="AE104" s="65"/>
      <c r="AF104" s="65"/>
      <c r="AG104" s="22">
        <f>J104</f>
        <v>0</v>
      </c>
      <c r="AH104" s="22">
        <f>O104</f>
        <v>0</v>
      </c>
      <c r="AI104" s="22">
        <f>T104</f>
        <v>0</v>
      </c>
      <c r="AJ104" s="22">
        <f>Y104</f>
        <v>0</v>
      </c>
      <c r="AK104" s="22">
        <f>AD104</f>
        <v>0</v>
      </c>
      <c r="AL104" s="15">
        <f>LARGE(AG104:AK104,1)</f>
        <v>0</v>
      </c>
      <c r="AM104" s="16">
        <f>LARGE(AG104:AK104,2)</f>
        <v>0</v>
      </c>
      <c r="AN104" s="17">
        <f>LARGE(AG104:AK104,3)</f>
        <v>0</v>
      </c>
      <c r="AO104" s="18">
        <f>SUM(AL104:AN104)</f>
        <v>0</v>
      </c>
    </row>
    <row r="105" spans="1:41">
      <c r="A105" s="9" t="s">
        <v>151</v>
      </c>
      <c r="B105" s="33" t="s">
        <v>265</v>
      </c>
      <c r="C105" s="10" t="s">
        <v>144</v>
      </c>
      <c r="D105" s="11" t="s">
        <v>91</v>
      </c>
      <c r="E105" s="24">
        <v>2004</v>
      </c>
      <c r="F105" s="11"/>
      <c r="G105" s="12"/>
      <c r="H105" s="9" t="s">
        <v>151</v>
      </c>
      <c r="I105" s="11">
        <v>353</v>
      </c>
      <c r="J105" s="28"/>
      <c r="K105" s="65">
        <v>1.0769675925925927E-3</v>
      </c>
      <c r="L105" s="65">
        <v>3.2453703703703707E-3</v>
      </c>
      <c r="M105" s="9"/>
      <c r="N105" s="11"/>
      <c r="O105" s="28"/>
      <c r="P105" s="65"/>
      <c r="Q105" s="65"/>
      <c r="R105" s="9"/>
      <c r="S105" s="11"/>
      <c r="T105" s="28"/>
      <c r="U105" s="65"/>
      <c r="V105" s="65"/>
      <c r="W105" s="9"/>
      <c r="X105" s="11"/>
      <c r="Y105" s="28"/>
      <c r="Z105" s="65"/>
      <c r="AA105" s="65"/>
      <c r="AB105" s="9"/>
      <c r="AC105" s="11"/>
      <c r="AD105" s="35"/>
      <c r="AE105" s="65"/>
      <c r="AF105" s="65"/>
      <c r="AG105" s="22">
        <f>J105</f>
        <v>0</v>
      </c>
      <c r="AH105" s="22">
        <f>O105</f>
        <v>0</v>
      </c>
      <c r="AI105" s="22">
        <f>T105</f>
        <v>0</v>
      </c>
      <c r="AJ105" s="22">
        <f>Y105</f>
        <v>0</v>
      </c>
      <c r="AK105" s="22">
        <f>AD105</f>
        <v>0</v>
      </c>
      <c r="AL105" s="15">
        <f>LARGE(AG105:AK105,1)</f>
        <v>0</v>
      </c>
      <c r="AM105" s="16">
        <f>LARGE(AG105:AK105,2)</f>
        <v>0</v>
      </c>
      <c r="AN105" s="17">
        <f>LARGE(AG105:AK105,3)</f>
        <v>0</v>
      </c>
      <c r="AO105" s="18">
        <f>SUM(AL105:AN105)</f>
        <v>0</v>
      </c>
    </row>
    <row r="106" spans="1:41">
      <c r="A106" s="9" t="s">
        <v>151</v>
      </c>
      <c r="B106" s="33" t="s">
        <v>326</v>
      </c>
      <c r="C106" s="10" t="s">
        <v>9</v>
      </c>
      <c r="D106" s="11" t="s">
        <v>19</v>
      </c>
      <c r="E106" s="24">
        <v>2005</v>
      </c>
      <c r="F106" s="11" t="s">
        <v>57</v>
      </c>
      <c r="G106" s="12" t="s">
        <v>665</v>
      </c>
      <c r="H106" s="9"/>
      <c r="I106" s="11"/>
      <c r="J106" s="28"/>
      <c r="K106" s="65"/>
      <c r="L106" s="65"/>
      <c r="M106" s="9" t="s">
        <v>151</v>
      </c>
      <c r="N106" s="11">
        <v>462</v>
      </c>
      <c r="O106" s="28"/>
      <c r="P106" s="65">
        <v>8.5057870370370365E-4</v>
      </c>
      <c r="Q106" s="65">
        <v>2.4332175925925927E-3</v>
      </c>
      <c r="R106" s="9"/>
      <c r="S106" s="11"/>
      <c r="T106" s="28"/>
      <c r="U106" s="65"/>
      <c r="V106" s="65"/>
      <c r="W106" s="9"/>
      <c r="X106" s="11"/>
      <c r="Y106" s="28"/>
      <c r="Z106" s="65"/>
      <c r="AA106" s="65"/>
      <c r="AB106" s="9"/>
      <c r="AC106" s="11"/>
      <c r="AD106" s="35"/>
      <c r="AE106" s="65"/>
      <c r="AF106" s="65"/>
      <c r="AG106" s="22">
        <f>J106</f>
        <v>0</v>
      </c>
      <c r="AH106" s="22">
        <f>O106</f>
        <v>0</v>
      </c>
      <c r="AI106" s="22">
        <f>T106</f>
        <v>0</v>
      </c>
      <c r="AJ106" s="22">
        <f>Y106</f>
        <v>0</v>
      </c>
      <c r="AK106" s="22">
        <f>AD106</f>
        <v>0</v>
      </c>
      <c r="AL106" s="15">
        <f>LARGE(AG106:AK106,1)</f>
        <v>0</v>
      </c>
      <c r="AM106" s="16">
        <f>LARGE(AG106:AK106,2)</f>
        <v>0</v>
      </c>
      <c r="AN106" s="17">
        <f>LARGE(AG106:AK106,3)</f>
        <v>0</v>
      </c>
      <c r="AO106" s="18">
        <f>SUM(AL106:AN106)</f>
        <v>0</v>
      </c>
    </row>
    <row r="107" spans="1:41">
      <c r="A107" s="9" t="s">
        <v>151</v>
      </c>
      <c r="B107" s="33" t="s">
        <v>267</v>
      </c>
      <c r="C107" s="10" t="s">
        <v>43</v>
      </c>
      <c r="D107" s="11" t="s">
        <v>19</v>
      </c>
      <c r="E107" s="24">
        <v>2005</v>
      </c>
      <c r="F107" s="11" t="s">
        <v>55</v>
      </c>
      <c r="G107" s="12" t="s">
        <v>666</v>
      </c>
      <c r="H107" s="9" t="s">
        <v>151</v>
      </c>
      <c r="I107" s="11">
        <v>332</v>
      </c>
      <c r="J107" s="28"/>
      <c r="K107" s="65">
        <v>1.0434027777777779E-3</v>
      </c>
      <c r="L107" s="65">
        <v>3.5883101851851853E-3</v>
      </c>
      <c r="M107" s="9"/>
      <c r="N107" s="11"/>
      <c r="O107" s="28"/>
      <c r="P107" s="65"/>
      <c r="Q107" s="65"/>
      <c r="R107" s="9"/>
      <c r="S107" s="11"/>
      <c r="T107" s="28"/>
      <c r="U107" s="65"/>
      <c r="V107" s="65"/>
      <c r="W107" s="9"/>
      <c r="X107" s="11"/>
      <c r="Y107" s="28"/>
      <c r="Z107" s="65"/>
      <c r="AA107" s="65"/>
      <c r="AB107" s="9"/>
      <c r="AC107" s="11"/>
      <c r="AD107" s="35"/>
      <c r="AE107" s="65"/>
      <c r="AF107" s="65"/>
      <c r="AG107" s="142">
        <f>J107</f>
        <v>0</v>
      </c>
      <c r="AH107" s="142">
        <f>O107</f>
        <v>0</v>
      </c>
      <c r="AI107" s="142">
        <f>T107</f>
        <v>0</v>
      </c>
      <c r="AJ107" s="142">
        <f>Y107</f>
        <v>0</v>
      </c>
      <c r="AK107" s="142">
        <f>AD107</f>
        <v>0</v>
      </c>
      <c r="AL107" s="15">
        <f>LARGE(AG107:AK107,1)</f>
        <v>0</v>
      </c>
      <c r="AM107" s="16">
        <f>LARGE(AG107:AK107,2)</f>
        <v>0</v>
      </c>
      <c r="AN107" s="17">
        <f>LARGE(AG107:AK107,3)</f>
        <v>0</v>
      </c>
      <c r="AO107" s="18">
        <f>SUM(AL107:AN107)</f>
        <v>0</v>
      </c>
    </row>
    <row r="108" spans="1:41">
      <c r="A108" s="9" t="s">
        <v>151</v>
      </c>
      <c r="B108" s="33" t="s">
        <v>243</v>
      </c>
      <c r="C108" s="10" t="s">
        <v>144</v>
      </c>
      <c r="D108" s="11" t="s">
        <v>91</v>
      </c>
      <c r="E108" s="24">
        <v>2004</v>
      </c>
      <c r="F108" s="11"/>
      <c r="G108" s="12"/>
      <c r="H108" s="9" t="s">
        <v>151</v>
      </c>
      <c r="I108" s="11">
        <v>437</v>
      </c>
      <c r="J108" s="28"/>
      <c r="K108" s="65">
        <v>8.8194444444444442E-4</v>
      </c>
      <c r="L108" s="65">
        <v>2.8612268518518522E-3</v>
      </c>
      <c r="M108" s="9"/>
      <c r="N108" s="11"/>
      <c r="O108" s="28"/>
      <c r="P108" s="65"/>
      <c r="Q108" s="65"/>
      <c r="R108" s="9"/>
      <c r="S108" s="11"/>
      <c r="T108" s="28"/>
      <c r="U108" s="65"/>
      <c r="V108" s="65"/>
      <c r="W108" s="9"/>
      <c r="X108" s="11"/>
      <c r="Y108" s="28"/>
      <c r="Z108" s="65"/>
      <c r="AA108" s="65"/>
      <c r="AB108" s="9"/>
      <c r="AC108" s="11"/>
      <c r="AD108" s="35"/>
      <c r="AE108" s="65"/>
      <c r="AF108" s="65"/>
      <c r="AG108" s="22">
        <f>J108</f>
        <v>0</v>
      </c>
      <c r="AH108" s="22">
        <f>O108</f>
        <v>0</v>
      </c>
      <c r="AI108" s="22">
        <f>T108</f>
        <v>0</v>
      </c>
      <c r="AJ108" s="22">
        <f>Y108</f>
        <v>0</v>
      </c>
      <c r="AK108" s="22">
        <f>AD108</f>
        <v>0</v>
      </c>
      <c r="AL108" s="15">
        <f>LARGE(AG108:AK108,1)</f>
        <v>0</v>
      </c>
      <c r="AM108" s="16">
        <f>LARGE(AG108:AK108,2)</f>
        <v>0</v>
      </c>
      <c r="AN108" s="17">
        <f>LARGE(AG108:AK108,3)</f>
        <v>0</v>
      </c>
      <c r="AO108" s="18">
        <f>SUM(AL108:AN108)</f>
        <v>0</v>
      </c>
    </row>
    <row r="109" spans="1:41">
      <c r="A109" s="9" t="s">
        <v>151</v>
      </c>
      <c r="B109" s="33" t="s">
        <v>336</v>
      </c>
      <c r="C109" s="10" t="s">
        <v>9</v>
      </c>
      <c r="D109" s="11" t="s">
        <v>19</v>
      </c>
      <c r="E109" s="24">
        <v>2006</v>
      </c>
      <c r="F109" s="11" t="s">
        <v>57</v>
      </c>
      <c r="G109" s="12" t="s">
        <v>668</v>
      </c>
      <c r="H109" s="9"/>
      <c r="I109" s="11"/>
      <c r="J109" s="28"/>
      <c r="K109" s="65"/>
      <c r="L109" s="65"/>
      <c r="M109" s="9" t="s">
        <v>151</v>
      </c>
      <c r="N109" s="11">
        <v>372</v>
      </c>
      <c r="O109" s="28"/>
      <c r="P109" s="65">
        <v>9.581018518518518E-4</v>
      </c>
      <c r="Q109" s="65">
        <v>2.7916666666666663E-3</v>
      </c>
      <c r="R109" s="9"/>
      <c r="S109" s="11"/>
      <c r="T109" s="28"/>
      <c r="U109" s="65"/>
      <c r="V109" s="65"/>
      <c r="W109" s="9"/>
      <c r="X109" s="11"/>
      <c r="Y109" s="28"/>
      <c r="Z109" s="65"/>
      <c r="AA109" s="65"/>
      <c r="AB109" s="9"/>
      <c r="AC109" s="11"/>
      <c r="AD109" s="35"/>
      <c r="AE109" s="65"/>
      <c r="AF109" s="65"/>
      <c r="AG109" s="22">
        <f>J109</f>
        <v>0</v>
      </c>
      <c r="AH109" s="22">
        <f>O109</f>
        <v>0</v>
      </c>
      <c r="AI109" s="22">
        <f>T109</f>
        <v>0</v>
      </c>
      <c r="AJ109" s="22">
        <f>Y109</f>
        <v>0</v>
      </c>
      <c r="AK109" s="22">
        <f>AD109</f>
        <v>0</v>
      </c>
      <c r="AL109" s="15">
        <f>LARGE(AG109:AK109,1)</f>
        <v>0</v>
      </c>
      <c r="AM109" s="16">
        <f>LARGE(AG109:AK109,2)</f>
        <v>0</v>
      </c>
      <c r="AN109" s="17">
        <f>LARGE(AG109:AK109,3)</f>
        <v>0</v>
      </c>
      <c r="AO109" s="18">
        <f>SUM(AL109:AN109)</f>
        <v>0</v>
      </c>
    </row>
    <row r="110" spans="1:41">
      <c r="A110" s="9" t="s">
        <v>151</v>
      </c>
      <c r="B110" s="33" t="s">
        <v>584</v>
      </c>
      <c r="C110" s="10" t="s">
        <v>278</v>
      </c>
      <c r="D110" s="11" t="s">
        <v>19</v>
      </c>
      <c r="E110" s="24">
        <v>2005</v>
      </c>
      <c r="F110" s="11" t="s">
        <v>55</v>
      </c>
      <c r="G110" s="12" t="s">
        <v>651</v>
      </c>
      <c r="H110" s="9"/>
      <c r="I110" s="11"/>
      <c r="J110" s="28"/>
      <c r="K110" s="65"/>
      <c r="L110" s="65"/>
      <c r="M110" s="9"/>
      <c r="N110" s="11"/>
      <c r="O110" s="28"/>
      <c r="P110" s="65"/>
      <c r="Q110" s="65"/>
      <c r="R110" s="9" t="s">
        <v>151</v>
      </c>
      <c r="S110" s="11">
        <v>353</v>
      </c>
      <c r="T110" s="28"/>
      <c r="U110" s="65">
        <v>9.2013888888888885E-4</v>
      </c>
      <c r="V110" s="65">
        <v>2.9598379629629627E-3</v>
      </c>
      <c r="W110" s="9"/>
      <c r="X110" s="11"/>
      <c r="Y110" s="28"/>
      <c r="Z110" s="65"/>
      <c r="AA110" s="65"/>
      <c r="AB110" s="9"/>
      <c r="AC110" s="11"/>
      <c r="AD110" s="35"/>
      <c r="AE110" s="65"/>
      <c r="AF110" s="65"/>
      <c r="AG110" s="22">
        <f>J110</f>
        <v>0</v>
      </c>
      <c r="AH110" s="22">
        <f>O110</f>
        <v>0</v>
      </c>
      <c r="AI110" s="22">
        <f>T110</f>
        <v>0</v>
      </c>
      <c r="AJ110" s="22">
        <f>Y110</f>
        <v>0</v>
      </c>
      <c r="AK110" s="22">
        <f>AD110</f>
        <v>0</v>
      </c>
      <c r="AL110" s="15">
        <f>LARGE(AG110:AK110,1)</f>
        <v>0</v>
      </c>
      <c r="AM110" s="16">
        <f>LARGE(AG110:AK110,2)</f>
        <v>0</v>
      </c>
      <c r="AN110" s="17">
        <f>LARGE(AG110:AK110,3)</f>
        <v>0</v>
      </c>
      <c r="AO110" s="18">
        <f>SUM(AL110:AN110)</f>
        <v>0</v>
      </c>
    </row>
    <row r="111" spans="1:41">
      <c r="A111" s="9" t="s">
        <v>151</v>
      </c>
      <c r="B111" s="33" t="s">
        <v>338</v>
      </c>
      <c r="C111" s="10" t="s">
        <v>9</v>
      </c>
      <c r="D111" s="11" t="s">
        <v>19</v>
      </c>
      <c r="E111" s="24">
        <v>2005</v>
      </c>
      <c r="F111" s="11" t="s">
        <v>57</v>
      </c>
      <c r="G111" s="12" t="s">
        <v>670</v>
      </c>
      <c r="H111" s="9"/>
      <c r="I111" s="11"/>
      <c r="J111" s="28"/>
      <c r="K111" s="65"/>
      <c r="L111" s="65"/>
      <c r="M111" s="9" t="s">
        <v>151</v>
      </c>
      <c r="N111" s="11">
        <v>364</v>
      </c>
      <c r="O111" s="28"/>
      <c r="P111" s="65">
        <v>1.031712962962963E-3</v>
      </c>
      <c r="Q111" s="65">
        <v>2.7309027777777778E-3</v>
      </c>
      <c r="R111" s="9"/>
      <c r="S111" s="11"/>
      <c r="T111" s="28"/>
      <c r="U111" s="65"/>
      <c r="V111" s="65"/>
      <c r="W111" s="9"/>
      <c r="X111" s="11"/>
      <c r="Y111" s="28"/>
      <c r="Z111" s="65"/>
      <c r="AA111" s="65"/>
      <c r="AB111" s="9"/>
      <c r="AC111" s="11"/>
      <c r="AD111" s="35"/>
      <c r="AE111" s="65"/>
      <c r="AF111" s="65"/>
      <c r="AG111" s="22">
        <f>J111</f>
        <v>0</v>
      </c>
      <c r="AH111" s="22">
        <f>O111</f>
        <v>0</v>
      </c>
      <c r="AI111" s="22">
        <f>T111</f>
        <v>0</v>
      </c>
      <c r="AJ111" s="22">
        <f>Y111</f>
        <v>0</v>
      </c>
      <c r="AK111" s="22">
        <f>AD111</f>
        <v>0</v>
      </c>
      <c r="AL111" s="15">
        <f>LARGE(AG111:AK111,1)</f>
        <v>0</v>
      </c>
      <c r="AM111" s="16">
        <f>LARGE(AG111:AK111,2)</f>
        <v>0</v>
      </c>
      <c r="AN111" s="17">
        <f>LARGE(AG111:AK111,3)</f>
        <v>0</v>
      </c>
      <c r="AO111" s="18">
        <f>SUM(AL111:AN111)</f>
        <v>0</v>
      </c>
    </row>
    <row r="112" spans="1:41">
      <c r="A112" s="9" t="s">
        <v>151</v>
      </c>
      <c r="B112" s="33" t="s">
        <v>227</v>
      </c>
      <c r="C112" s="10" t="s">
        <v>139</v>
      </c>
      <c r="D112" s="11" t="s">
        <v>91</v>
      </c>
      <c r="E112" s="24">
        <v>2004</v>
      </c>
      <c r="F112" s="11"/>
      <c r="G112" s="12"/>
      <c r="H112" s="9" t="s">
        <v>151</v>
      </c>
      <c r="I112" s="11">
        <v>471</v>
      </c>
      <c r="J112" s="28"/>
      <c r="K112" s="65">
        <v>8.466435185185186E-4</v>
      </c>
      <c r="L112" s="65">
        <v>2.5747685185185183E-3</v>
      </c>
      <c r="M112" s="9"/>
      <c r="N112" s="11"/>
      <c r="O112" s="28"/>
      <c r="P112" s="65"/>
      <c r="Q112" s="65"/>
      <c r="R112" s="9"/>
      <c r="S112" s="11"/>
      <c r="T112" s="28"/>
      <c r="U112" s="65"/>
      <c r="V112" s="65"/>
      <c r="W112" s="9"/>
      <c r="X112" s="11"/>
      <c r="Y112" s="28"/>
      <c r="Z112" s="65"/>
      <c r="AA112" s="65"/>
      <c r="AB112" s="9"/>
      <c r="AC112" s="11"/>
      <c r="AD112" s="35"/>
      <c r="AE112" s="65"/>
      <c r="AF112" s="65"/>
      <c r="AG112" s="22">
        <f>J112</f>
        <v>0</v>
      </c>
      <c r="AH112" s="22">
        <f>O112</f>
        <v>0</v>
      </c>
      <c r="AI112" s="22">
        <f>T112</f>
        <v>0</v>
      </c>
      <c r="AJ112" s="22">
        <f>Y112</f>
        <v>0</v>
      </c>
      <c r="AK112" s="22">
        <f>AD112</f>
        <v>0</v>
      </c>
      <c r="AL112" s="15">
        <f>LARGE(AG112:AK112,1)</f>
        <v>0</v>
      </c>
      <c r="AM112" s="16">
        <f>LARGE(AG112:AK112,2)</f>
        <v>0</v>
      </c>
      <c r="AN112" s="17">
        <f>LARGE(AG112:AK112,3)</f>
        <v>0</v>
      </c>
      <c r="AO112" s="18">
        <f>SUM(AL112:AN112)</f>
        <v>0</v>
      </c>
    </row>
    <row r="113" spans="1:41">
      <c r="A113" s="9" t="s">
        <v>151</v>
      </c>
      <c r="B113" s="33" t="s">
        <v>241</v>
      </c>
      <c r="C113" s="10" t="s">
        <v>144</v>
      </c>
      <c r="D113" s="11" t="s">
        <v>91</v>
      </c>
      <c r="E113" s="24">
        <v>2004</v>
      </c>
      <c r="F113" s="11"/>
      <c r="G113" s="12"/>
      <c r="H113" s="9" t="s">
        <v>151</v>
      </c>
      <c r="I113" s="11">
        <v>439</v>
      </c>
      <c r="J113" s="28"/>
      <c r="K113" s="65">
        <v>8.8356481481481478E-4</v>
      </c>
      <c r="L113" s="65">
        <v>2.8276620370370369E-3</v>
      </c>
      <c r="M113" s="9"/>
      <c r="N113" s="11"/>
      <c r="O113" s="28"/>
      <c r="P113" s="65"/>
      <c r="Q113" s="65"/>
      <c r="R113" s="9"/>
      <c r="S113" s="11"/>
      <c r="T113" s="28"/>
      <c r="U113" s="65"/>
      <c r="V113" s="65"/>
      <c r="W113" s="9"/>
      <c r="X113" s="11"/>
      <c r="Y113" s="28"/>
      <c r="Z113" s="65"/>
      <c r="AA113" s="65"/>
      <c r="AB113" s="9"/>
      <c r="AC113" s="11"/>
      <c r="AD113" s="35"/>
      <c r="AE113" s="65"/>
      <c r="AF113" s="65"/>
      <c r="AG113" s="22">
        <f>J113</f>
        <v>0</v>
      </c>
      <c r="AH113" s="22">
        <f>O113</f>
        <v>0</v>
      </c>
      <c r="AI113" s="22">
        <f>T113</f>
        <v>0</v>
      </c>
      <c r="AJ113" s="22">
        <f>Y113</f>
        <v>0</v>
      </c>
      <c r="AK113" s="22">
        <f>AD113</f>
        <v>0</v>
      </c>
      <c r="AL113" s="15">
        <f>LARGE(AG113:AK113,1)</f>
        <v>0</v>
      </c>
      <c r="AM113" s="16">
        <f>LARGE(AG113:AK113,2)</f>
        <v>0</v>
      </c>
      <c r="AN113" s="17">
        <f>LARGE(AG113:AK113,3)</f>
        <v>0</v>
      </c>
      <c r="AO113" s="18">
        <f>SUM(AL113:AN113)</f>
        <v>0</v>
      </c>
    </row>
    <row r="114" spans="1:41">
      <c r="A114" s="9" t="s">
        <v>151</v>
      </c>
      <c r="B114" s="33" t="s">
        <v>221</v>
      </c>
      <c r="C114" s="10" t="s">
        <v>144</v>
      </c>
      <c r="D114" s="11" t="s">
        <v>91</v>
      </c>
      <c r="E114" s="24">
        <v>2003</v>
      </c>
      <c r="F114" s="11"/>
      <c r="G114" s="12"/>
      <c r="H114" s="9" t="s">
        <v>151</v>
      </c>
      <c r="I114" s="11">
        <v>479</v>
      </c>
      <c r="J114" s="28"/>
      <c r="K114" s="65">
        <v>8.3564814814814819E-4</v>
      </c>
      <c r="L114" s="65">
        <v>2.5149305555555554E-3</v>
      </c>
      <c r="M114" s="9"/>
      <c r="N114" s="11"/>
      <c r="O114" s="28"/>
      <c r="P114" s="65"/>
      <c r="Q114" s="65"/>
      <c r="R114" s="9"/>
      <c r="S114" s="11"/>
      <c r="T114" s="28"/>
      <c r="U114" s="65"/>
      <c r="V114" s="65"/>
      <c r="W114" s="9"/>
      <c r="X114" s="11"/>
      <c r="Y114" s="28"/>
      <c r="Z114" s="65"/>
      <c r="AA114" s="65"/>
      <c r="AB114" s="9"/>
      <c r="AC114" s="11"/>
      <c r="AD114" s="35"/>
      <c r="AE114" s="65"/>
      <c r="AF114" s="65"/>
      <c r="AG114" s="22">
        <f>J114</f>
        <v>0</v>
      </c>
      <c r="AH114" s="22">
        <f>O114</f>
        <v>0</v>
      </c>
      <c r="AI114" s="22">
        <f>T114</f>
        <v>0</v>
      </c>
      <c r="AJ114" s="22">
        <f>Y114</f>
        <v>0</v>
      </c>
      <c r="AK114" s="22">
        <f>AD114</f>
        <v>0</v>
      </c>
      <c r="AL114" s="15">
        <f>LARGE(AG114:AK114,1)</f>
        <v>0</v>
      </c>
      <c r="AM114" s="16">
        <f>LARGE(AG114:AK114,2)</f>
        <v>0</v>
      </c>
      <c r="AN114" s="17">
        <f>LARGE(AG114:AK114,3)</f>
        <v>0</v>
      </c>
      <c r="AO114" s="18">
        <f>SUM(AL114:AN114)</f>
        <v>0</v>
      </c>
    </row>
    <row r="115" spans="1:41">
      <c r="A115" s="9" t="s">
        <v>151</v>
      </c>
      <c r="B115" s="33" t="s">
        <v>343</v>
      </c>
      <c r="C115" s="10" t="s">
        <v>289</v>
      </c>
      <c r="D115" s="11" t="s">
        <v>19</v>
      </c>
      <c r="E115" s="24">
        <v>2005</v>
      </c>
      <c r="F115" s="11" t="s">
        <v>55</v>
      </c>
      <c r="G115" s="12" t="s">
        <v>673</v>
      </c>
      <c r="H115" s="9"/>
      <c r="I115" s="11"/>
      <c r="J115" s="28"/>
      <c r="K115" s="65"/>
      <c r="L115" s="65"/>
      <c r="M115" s="9" t="s">
        <v>151</v>
      </c>
      <c r="N115" s="11">
        <v>342</v>
      </c>
      <c r="O115" s="28"/>
      <c r="P115" s="65">
        <v>1.0103009259259258E-3</v>
      </c>
      <c r="Q115" s="65">
        <v>2.8877314814814811E-3</v>
      </c>
      <c r="R115" s="9"/>
      <c r="S115" s="11"/>
      <c r="T115" s="28"/>
      <c r="U115" s="65"/>
      <c r="V115" s="65"/>
      <c r="W115" s="9"/>
      <c r="X115" s="11"/>
      <c r="Y115" s="28"/>
      <c r="Z115" s="65"/>
      <c r="AA115" s="65"/>
      <c r="AB115" s="9"/>
      <c r="AC115" s="11"/>
      <c r="AD115" s="35"/>
      <c r="AE115" s="65"/>
      <c r="AF115" s="65"/>
      <c r="AG115" s="22">
        <f>J115</f>
        <v>0</v>
      </c>
      <c r="AH115" s="22">
        <f>O115</f>
        <v>0</v>
      </c>
      <c r="AI115" s="22">
        <f>T115</f>
        <v>0</v>
      </c>
      <c r="AJ115" s="22">
        <f>Y115</f>
        <v>0</v>
      </c>
      <c r="AK115" s="22">
        <f>AD115</f>
        <v>0</v>
      </c>
      <c r="AL115" s="15">
        <f>LARGE(AG115:AK115,1)</f>
        <v>0</v>
      </c>
      <c r="AM115" s="16">
        <f>LARGE(AG115:AK115,2)</f>
        <v>0</v>
      </c>
      <c r="AN115" s="17">
        <f>LARGE(AG115:AK115,3)</f>
        <v>0</v>
      </c>
      <c r="AO115" s="18">
        <f>SUM(AL115:AN115)</f>
        <v>0</v>
      </c>
    </row>
    <row r="116" spans="1:41">
      <c r="A116" s="9" t="s">
        <v>151</v>
      </c>
      <c r="B116" s="33" t="s">
        <v>220</v>
      </c>
      <c r="C116" s="10" t="s">
        <v>197</v>
      </c>
      <c r="D116" s="11" t="s">
        <v>91</v>
      </c>
      <c r="E116" s="24">
        <v>2004</v>
      </c>
      <c r="F116" s="11"/>
      <c r="G116" s="12"/>
      <c r="H116" s="9" t="s">
        <v>151</v>
      </c>
      <c r="I116" s="11">
        <v>479</v>
      </c>
      <c r="J116" s="28"/>
      <c r="K116" s="65">
        <v>8.4699074074074071E-4</v>
      </c>
      <c r="L116" s="65">
        <v>2.4811342592592593E-3</v>
      </c>
      <c r="M116" s="9"/>
      <c r="N116" s="11"/>
      <c r="O116" s="28"/>
      <c r="P116" s="65"/>
      <c r="Q116" s="65"/>
      <c r="R116" s="9"/>
      <c r="S116" s="11"/>
      <c r="T116" s="28"/>
      <c r="U116" s="65"/>
      <c r="V116" s="65"/>
      <c r="W116" s="9"/>
      <c r="X116" s="11"/>
      <c r="Y116" s="28"/>
      <c r="Z116" s="65"/>
      <c r="AA116" s="65"/>
      <c r="AB116" s="9"/>
      <c r="AC116" s="11"/>
      <c r="AD116" s="35"/>
      <c r="AE116" s="65"/>
      <c r="AF116" s="65"/>
      <c r="AG116" s="14">
        <f>J116</f>
        <v>0</v>
      </c>
      <c r="AH116" s="14">
        <f>O116</f>
        <v>0</v>
      </c>
      <c r="AI116" s="14">
        <f>T116</f>
        <v>0</v>
      </c>
      <c r="AJ116" s="14">
        <f>Y116</f>
        <v>0</v>
      </c>
      <c r="AK116" s="14">
        <f>AD116</f>
        <v>0</v>
      </c>
      <c r="AL116" s="15">
        <f>LARGE(AG116:AK116,1)</f>
        <v>0</v>
      </c>
      <c r="AM116" s="16">
        <f>LARGE(AG116:AK116,2)</f>
        <v>0</v>
      </c>
      <c r="AN116" s="17">
        <f>LARGE(AG116:AK116,3)</f>
        <v>0</v>
      </c>
      <c r="AO116" s="18">
        <f>SUM(AL116:AN116)</f>
        <v>0</v>
      </c>
    </row>
    <row r="117" spans="1:41">
      <c r="A117" s="9" t="s">
        <v>151</v>
      </c>
      <c r="B117" s="33" t="s">
        <v>262</v>
      </c>
      <c r="C117" s="10" t="s">
        <v>43</v>
      </c>
      <c r="D117" s="11" t="s">
        <v>19</v>
      </c>
      <c r="E117" s="24">
        <v>2005</v>
      </c>
      <c r="F117" s="11" t="s">
        <v>55</v>
      </c>
      <c r="G117" s="12" t="s">
        <v>650</v>
      </c>
      <c r="H117" s="9" t="s">
        <v>151</v>
      </c>
      <c r="I117" s="11">
        <v>379</v>
      </c>
      <c r="J117" s="28"/>
      <c r="K117" s="65">
        <v>1.0449074074074074E-3</v>
      </c>
      <c r="L117" s="65">
        <v>3.0581018518518522E-3</v>
      </c>
      <c r="M117" s="9"/>
      <c r="N117" s="11"/>
      <c r="O117" s="28"/>
      <c r="P117" s="65"/>
      <c r="Q117" s="65"/>
      <c r="R117" s="9" t="s">
        <v>151</v>
      </c>
      <c r="S117" s="11">
        <v>361</v>
      </c>
      <c r="T117" s="28"/>
      <c r="U117" s="65">
        <v>1.0208333333333334E-3</v>
      </c>
      <c r="V117" s="65">
        <v>2.7604166666666667E-3</v>
      </c>
      <c r="W117" s="9"/>
      <c r="X117" s="11"/>
      <c r="Y117" s="28"/>
      <c r="Z117" s="65"/>
      <c r="AA117" s="65"/>
      <c r="AB117" s="9"/>
      <c r="AC117" s="11"/>
      <c r="AD117" s="35"/>
      <c r="AE117" s="65"/>
      <c r="AF117" s="65"/>
      <c r="AG117" s="142">
        <f>J117</f>
        <v>0</v>
      </c>
      <c r="AH117" s="142">
        <f>O117</f>
        <v>0</v>
      </c>
      <c r="AI117" s="142">
        <f>T117</f>
        <v>0</v>
      </c>
      <c r="AJ117" s="142">
        <f>Y117</f>
        <v>0</v>
      </c>
      <c r="AK117" s="142">
        <f>AD117</f>
        <v>0</v>
      </c>
      <c r="AL117" s="15">
        <f>LARGE(AG117:AK117,1)</f>
        <v>0</v>
      </c>
      <c r="AM117" s="16">
        <f>LARGE(AG117:AK117,2)</f>
        <v>0</v>
      </c>
      <c r="AN117" s="17">
        <f>LARGE(AG117:AK117,3)</f>
        <v>0</v>
      </c>
      <c r="AO117" s="18">
        <f>SUM(AL117:AN117)</f>
        <v>0</v>
      </c>
    </row>
    <row r="118" spans="1:41">
      <c r="A118" s="9" t="s">
        <v>151</v>
      </c>
      <c r="B118" s="33" t="s">
        <v>255</v>
      </c>
      <c r="C118" s="10" t="s">
        <v>144</v>
      </c>
      <c r="D118" s="11" t="s">
        <v>91</v>
      </c>
      <c r="E118" s="24">
        <v>2003</v>
      </c>
      <c r="F118" s="11"/>
      <c r="G118" s="12"/>
      <c r="H118" s="9" t="s">
        <v>151</v>
      </c>
      <c r="I118" s="11">
        <v>405</v>
      </c>
      <c r="J118" s="28"/>
      <c r="K118" s="65">
        <v>9.2025462962962948E-4</v>
      </c>
      <c r="L118" s="65">
        <v>2.9988425925925929E-3</v>
      </c>
      <c r="M118" s="9"/>
      <c r="N118" s="11"/>
      <c r="O118" s="28"/>
      <c r="P118" s="65"/>
      <c r="Q118" s="65"/>
      <c r="R118" s="9"/>
      <c r="S118" s="11"/>
      <c r="T118" s="28"/>
      <c r="U118" s="65"/>
      <c r="V118" s="65"/>
      <c r="W118" s="9"/>
      <c r="X118" s="11"/>
      <c r="Y118" s="28"/>
      <c r="Z118" s="65"/>
      <c r="AA118" s="65"/>
      <c r="AB118" s="9"/>
      <c r="AC118" s="11"/>
      <c r="AD118" s="35"/>
      <c r="AE118" s="65"/>
      <c r="AF118" s="65"/>
      <c r="AG118" s="22">
        <f>J118</f>
        <v>0</v>
      </c>
      <c r="AH118" s="22">
        <f>O118</f>
        <v>0</v>
      </c>
      <c r="AI118" s="22">
        <f>T118</f>
        <v>0</v>
      </c>
      <c r="AJ118" s="22">
        <f>Y118</f>
        <v>0</v>
      </c>
      <c r="AK118" s="22">
        <f>AD118</f>
        <v>0</v>
      </c>
      <c r="AL118" s="15">
        <f>LARGE(AG118:AK118,1)</f>
        <v>0</v>
      </c>
      <c r="AM118" s="16">
        <f>LARGE(AG118:AK118,2)</f>
        <v>0</v>
      </c>
      <c r="AN118" s="17">
        <f>LARGE(AG118:AK118,3)</f>
        <v>0</v>
      </c>
      <c r="AO118" s="18">
        <f>SUM(AL118:AN118)</f>
        <v>0</v>
      </c>
    </row>
    <row r="119" spans="1:41">
      <c r="A119" s="9" t="s">
        <v>151</v>
      </c>
      <c r="B119" s="33" t="s">
        <v>236</v>
      </c>
      <c r="C119" s="10" t="s">
        <v>144</v>
      </c>
      <c r="D119" s="11" t="s">
        <v>91</v>
      </c>
      <c r="E119" s="24">
        <v>2003</v>
      </c>
      <c r="F119" s="11"/>
      <c r="G119" s="12"/>
      <c r="H119" s="9" t="s">
        <v>151</v>
      </c>
      <c r="I119" s="11">
        <v>448</v>
      </c>
      <c r="J119" s="28"/>
      <c r="K119" s="65">
        <v>8.9293981481481483E-4</v>
      </c>
      <c r="L119" s="65">
        <v>2.7105324074074076E-3</v>
      </c>
      <c r="M119" s="9"/>
      <c r="N119" s="11"/>
      <c r="O119" s="28"/>
      <c r="P119" s="65"/>
      <c r="Q119" s="65"/>
      <c r="R119" s="9"/>
      <c r="S119" s="11"/>
      <c r="T119" s="28"/>
      <c r="U119" s="65"/>
      <c r="V119" s="65"/>
      <c r="W119" s="9"/>
      <c r="X119" s="11"/>
      <c r="Y119" s="28"/>
      <c r="Z119" s="65"/>
      <c r="AA119" s="65"/>
      <c r="AB119" s="9"/>
      <c r="AC119" s="11"/>
      <c r="AD119" s="35"/>
      <c r="AE119" s="65"/>
      <c r="AF119" s="65"/>
      <c r="AG119" s="14">
        <f>J119</f>
        <v>0</v>
      </c>
      <c r="AH119" s="14">
        <f>O119</f>
        <v>0</v>
      </c>
      <c r="AI119" s="14">
        <f>T119</f>
        <v>0</v>
      </c>
      <c r="AJ119" s="14">
        <f>Y119</f>
        <v>0</v>
      </c>
      <c r="AK119" s="14">
        <f>AD119</f>
        <v>0</v>
      </c>
      <c r="AL119" s="15">
        <f>LARGE(AG119:AK119,1)</f>
        <v>0</v>
      </c>
      <c r="AM119" s="16">
        <f>LARGE(AG119:AK119,2)</f>
        <v>0</v>
      </c>
      <c r="AN119" s="17">
        <f>LARGE(AG119:AK119,3)</f>
        <v>0</v>
      </c>
      <c r="AO119" s="18">
        <f>SUM(AL119:AN119)</f>
        <v>0</v>
      </c>
    </row>
    <row r="120" spans="1:41">
      <c r="A120" s="9" t="s">
        <v>151</v>
      </c>
      <c r="B120" s="33" t="s">
        <v>268</v>
      </c>
      <c r="C120" s="10" t="s">
        <v>43</v>
      </c>
      <c r="D120" s="11" t="s">
        <v>19</v>
      </c>
      <c r="E120" s="24">
        <v>2005</v>
      </c>
      <c r="F120" s="11" t="s">
        <v>55</v>
      </c>
      <c r="G120" s="12" t="s">
        <v>678</v>
      </c>
      <c r="H120" s="9" t="s">
        <v>151</v>
      </c>
      <c r="I120" s="11">
        <v>331</v>
      </c>
      <c r="J120" s="28"/>
      <c r="K120" s="65">
        <v>1.0187500000000001E-3</v>
      </c>
      <c r="L120" s="65">
        <v>3.6943287037037036E-3</v>
      </c>
      <c r="M120" s="9"/>
      <c r="N120" s="11"/>
      <c r="O120" s="28"/>
      <c r="P120" s="65"/>
      <c r="Q120" s="65"/>
      <c r="R120" s="9"/>
      <c r="S120" s="11"/>
      <c r="T120" s="28"/>
      <c r="U120" s="65"/>
      <c r="V120" s="65"/>
      <c r="W120" s="9"/>
      <c r="X120" s="11"/>
      <c r="Y120" s="28"/>
      <c r="Z120" s="65"/>
      <c r="AA120" s="65"/>
      <c r="AB120" s="9"/>
      <c r="AC120" s="11"/>
      <c r="AD120" s="35"/>
      <c r="AE120" s="65"/>
      <c r="AF120" s="65"/>
      <c r="AG120" s="142">
        <f>J120</f>
        <v>0</v>
      </c>
      <c r="AH120" s="142">
        <f>O120</f>
        <v>0</v>
      </c>
      <c r="AI120" s="142">
        <f>T120</f>
        <v>0</v>
      </c>
      <c r="AJ120" s="142">
        <f>Y120</f>
        <v>0</v>
      </c>
      <c r="AK120" s="142">
        <f>AD120</f>
        <v>0</v>
      </c>
      <c r="AL120" s="15">
        <f>LARGE(AG120:AK120,1)</f>
        <v>0</v>
      </c>
      <c r="AM120" s="16">
        <f>LARGE(AG120:AK120,2)</f>
        <v>0</v>
      </c>
      <c r="AN120" s="17">
        <f>LARGE(AG120:AK120,3)</f>
        <v>0</v>
      </c>
      <c r="AO120" s="18">
        <f>SUM(AL120:AN120)</f>
        <v>0</v>
      </c>
    </row>
    <row r="121" spans="1:41">
      <c r="A121" s="9" t="s">
        <v>151</v>
      </c>
      <c r="B121" s="33" t="s">
        <v>215</v>
      </c>
      <c r="C121" s="10" t="s">
        <v>144</v>
      </c>
      <c r="D121" s="11" t="s">
        <v>91</v>
      </c>
      <c r="E121" s="24">
        <v>2003</v>
      </c>
      <c r="F121" s="11"/>
      <c r="G121" s="12"/>
      <c r="H121" s="9" t="s">
        <v>151</v>
      </c>
      <c r="I121" s="11">
        <v>492</v>
      </c>
      <c r="J121" s="28"/>
      <c r="K121" s="65">
        <v>7.8981481481481481E-4</v>
      </c>
      <c r="L121" s="65">
        <v>2.5027777777777778E-3</v>
      </c>
      <c r="M121" s="9"/>
      <c r="N121" s="11"/>
      <c r="O121" s="28"/>
      <c r="P121" s="65"/>
      <c r="Q121" s="65"/>
      <c r="R121" s="9"/>
      <c r="S121" s="11"/>
      <c r="T121" s="28"/>
      <c r="U121" s="65"/>
      <c r="V121" s="65"/>
      <c r="W121" s="9"/>
      <c r="X121" s="11"/>
      <c r="Y121" s="28"/>
      <c r="Z121" s="65"/>
      <c r="AA121" s="65"/>
      <c r="AB121" s="9"/>
      <c r="AC121" s="11"/>
      <c r="AD121" s="35"/>
      <c r="AE121" s="65"/>
      <c r="AF121" s="65"/>
      <c r="AG121" s="14">
        <f>J121</f>
        <v>0</v>
      </c>
      <c r="AH121" s="14">
        <f>O121</f>
        <v>0</v>
      </c>
      <c r="AI121" s="14">
        <f>T121</f>
        <v>0</v>
      </c>
      <c r="AJ121" s="14">
        <f>Y121</f>
        <v>0</v>
      </c>
      <c r="AK121" s="14">
        <f>AD121</f>
        <v>0</v>
      </c>
      <c r="AL121" s="15">
        <f>LARGE(AG121:AK121,1)</f>
        <v>0</v>
      </c>
      <c r="AM121" s="16">
        <f>LARGE(AG121:AK121,2)</f>
        <v>0</v>
      </c>
      <c r="AN121" s="17">
        <f>LARGE(AG121:AK121,3)</f>
        <v>0</v>
      </c>
      <c r="AO121" s="18">
        <f>SUM(AL121:AN121)</f>
        <v>0</v>
      </c>
    </row>
    <row r="122" spans="1:41">
      <c r="A122" s="9" t="s">
        <v>151</v>
      </c>
      <c r="B122" s="33" t="s">
        <v>233</v>
      </c>
      <c r="C122" s="10" t="s">
        <v>276</v>
      </c>
      <c r="D122" s="11" t="s">
        <v>19</v>
      </c>
      <c r="E122" s="24">
        <v>2003</v>
      </c>
      <c r="F122" s="11" t="s">
        <v>56</v>
      </c>
      <c r="G122" s="12" t="s">
        <v>680</v>
      </c>
      <c r="H122" s="9" t="s">
        <v>151</v>
      </c>
      <c r="I122" s="11">
        <v>455</v>
      </c>
      <c r="J122" s="28"/>
      <c r="K122" s="65">
        <v>8.7997685185185195E-4</v>
      </c>
      <c r="L122" s="65">
        <v>2.6787037037037035E-3</v>
      </c>
      <c r="M122" s="9"/>
      <c r="N122" s="11"/>
      <c r="O122" s="28"/>
      <c r="P122" s="65"/>
      <c r="Q122" s="65"/>
      <c r="R122" s="9"/>
      <c r="S122" s="11"/>
      <c r="T122" s="28"/>
      <c r="U122" s="65"/>
      <c r="V122" s="65"/>
      <c r="W122" s="9"/>
      <c r="X122" s="11"/>
      <c r="Y122" s="28"/>
      <c r="Z122" s="65"/>
      <c r="AA122" s="65"/>
      <c r="AB122" s="9"/>
      <c r="AC122" s="11"/>
      <c r="AD122" s="35"/>
      <c r="AE122" s="65"/>
      <c r="AF122" s="65"/>
      <c r="AG122" s="22">
        <f>J122</f>
        <v>0</v>
      </c>
      <c r="AH122" s="22">
        <f>O122</f>
        <v>0</v>
      </c>
      <c r="AI122" s="22">
        <f>T122</f>
        <v>0</v>
      </c>
      <c r="AJ122" s="22">
        <f>Y122</f>
        <v>0</v>
      </c>
      <c r="AK122" s="22">
        <f>AD122</f>
        <v>0</v>
      </c>
      <c r="AL122" s="15">
        <f>LARGE(AG122:AK122,1)</f>
        <v>0</v>
      </c>
      <c r="AM122" s="16">
        <f>LARGE(AG122:AK122,2)</f>
        <v>0</v>
      </c>
      <c r="AN122" s="17">
        <f>LARGE(AG122:AK122,3)</f>
        <v>0</v>
      </c>
      <c r="AO122" s="18">
        <f>SUM(AL122:AN122)</f>
        <v>0</v>
      </c>
    </row>
    <row r="123" spans="1:41">
      <c r="A123" s="9" t="s">
        <v>151</v>
      </c>
      <c r="B123" s="33" t="s">
        <v>214</v>
      </c>
      <c r="C123" s="10" t="s">
        <v>144</v>
      </c>
      <c r="D123" s="11" t="s">
        <v>91</v>
      </c>
      <c r="E123" s="24">
        <v>2003</v>
      </c>
      <c r="F123" s="11"/>
      <c r="G123" s="12"/>
      <c r="H123" s="9" t="s">
        <v>151</v>
      </c>
      <c r="I123" s="11">
        <v>493</v>
      </c>
      <c r="J123" s="28"/>
      <c r="K123" s="65">
        <v>7.9884259259259242E-4</v>
      </c>
      <c r="L123" s="65">
        <v>2.4715277777777778E-3</v>
      </c>
      <c r="M123" s="9"/>
      <c r="N123" s="11"/>
      <c r="O123" s="28"/>
      <c r="P123" s="65"/>
      <c r="Q123" s="65"/>
      <c r="R123" s="9"/>
      <c r="S123" s="11"/>
      <c r="T123" s="28"/>
      <c r="U123" s="65"/>
      <c r="V123" s="65"/>
      <c r="W123" s="9"/>
      <c r="X123" s="11"/>
      <c r="Y123" s="28"/>
      <c r="Z123" s="65"/>
      <c r="AA123" s="65"/>
      <c r="AB123" s="9"/>
      <c r="AC123" s="11"/>
      <c r="AD123" s="35"/>
      <c r="AE123" s="65"/>
      <c r="AF123" s="65"/>
      <c r="AG123" s="14">
        <f>J123</f>
        <v>0</v>
      </c>
      <c r="AH123" s="14">
        <f>O123</f>
        <v>0</v>
      </c>
      <c r="AI123" s="14">
        <f>T123</f>
        <v>0</v>
      </c>
      <c r="AJ123" s="14">
        <f>Y123</f>
        <v>0</v>
      </c>
      <c r="AK123" s="14">
        <f>AD123</f>
        <v>0</v>
      </c>
      <c r="AL123" s="15">
        <f>LARGE(AG123:AK123,1)</f>
        <v>0</v>
      </c>
      <c r="AM123" s="16">
        <f>LARGE(AG123:AK123,2)</f>
        <v>0</v>
      </c>
      <c r="AN123" s="17">
        <f>LARGE(AG123:AK123,3)</f>
        <v>0</v>
      </c>
      <c r="AO123" s="18">
        <f>SUM(AL123:AN123)</f>
        <v>0</v>
      </c>
    </row>
    <row r="124" spans="1:41">
      <c r="A124" s="9" t="s">
        <v>151</v>
      </c>
      <c r="B124" s="33" t="s">
        <v>260</v>
      </c>
      <c r="C124" s="10" t="s">
        <v>43</v>
      </c>
      <c r="D124" s="11" t="s">
        <v>19</v>
      </c>
      <c r="E124" s="24">
        <v>2005</v>
      </c>
      <c r="F124" s="11" t="s">
        <v>55</v>
      </c>
      <c r="G124" s="12" t="s">
        <v>652</v>
      </c>
      <c r="H124" s="9" t="s">
        <v>151</v>
      </c>
      <c r="I124" s="11">
        <v>391</v>
      </c>
      <c r="J124" s="28"/>
      <c r="K124" s="65">
        <v>9.7361111111111118E-4</v>
      </c>
      <c r="L124" s="65">
        <v>3.1291666666666668E-3</v>
      </c>
      <c r="M124" s="9"/>
      <c r="N124" s="11"/>
      <c r="O124" s="28"/>
      <c r="P124" s="65"/>
      <c r="Q124" s="65"/>
      <c r="R124" s="9" t="s">
        <v>151</v>
      </c>
      <c r="S124" s="11">
        <v>353</v>
      </c>
      <c r="T124" s="28"/>
      <c r="U124" s="65">
        <v>9.9004629629629638E-4</v>
      </c>
      <c r="V124" s="65">
        <v>2.8575231481481485E-3</v>
      </c>
      <c r="W124" s="9"/>
      <c r="X124" s="11"/>
      <c r="Y124" s="28"/>
      <c r="Z124" s="65"/>
      <c r="AA124" s="65"/>
      <c r="AB124" s="9"/>
      <c r="AC124" s="11"/>
      <c r="AD124" s="35"/>
      <c r="AE124" s="65"/>
      <c r="AF124" s="65"/>
      <c r="AG124" s="142">
        <f>J124</f>
        <v>0</v>
      </c>
      <c r="AH124" s="142">
        <f>O124</f>
        <v>0</v>
      </c>
      <c r="AI124" s="142">
        <f>T124</f>
        <v>0</v>
      </c>
      <c r="AJ124" s="142">
        <f>Y124</f>
        <v>0</v>
      </c>
      <c r="AK124" s="142">
        <f>AD124</f>
        <v>0</v>
      </c>
      <c r="AL124" s="15">
        <f>LARGE(AG124:AK124,1)</f>
        <v>0</v>
      </c>
      <c r="AM124" s="16">
        <f>LARGE(AG124:AK124,2)</f>
        <v>0</v>
      </c>
      <c r="AN124" s="17">
        <f>LARGE(AG124:AK124,3)</f>
        <v>0</v>
      </c>
      <c r="AO124" s="18">
        <f>SUM(AL124:AN124)</f>
        <v>0</v>
      </c>
    </row>
    <row r="125" spans="1:41">
      <c r="A125" s="9" t="s">
        <v>151</v>
      </c>
      <c r="B125" s="33" t="s">
        <v>261</v>
      </c>
      <c r="C125" s="10" t="s">
        <v>144</v>
      </c>
      <c r="D125" s="11" t="s">
        <v>91</v>
      </c>
      <c r="E125" s="24">
        <v>2003</v>
      </c>
      <c r="F125" s="11"/>
      <c r="G125" s="12"/>
      <c r="H125" s="9" t="s">
        <v>151</v>
      </c>
      <c r="I125" s="11">
        <v>388</v>
      </c>
      <c r="J125" s="28"/>
      <c r="K125" s="65">
        <v>9.8587962962962974E-4</v>
      </c>
      <c r="L125" s="65">
        <v>3.130324074074074E-3</v>
      </c>
      <c r="M125" s="9"/>
      <c r="N125" s="11"/>
      <c r="O125" s="28"/>
      <c r="P125" s="65"/>
      <c r="Q125" s="65"/>
      <c r="R125" s="9"/>
      <c r="S125" s="11"/>
      <c r="T125" s="28"/>
      <c r="U125" s="65"/>
      <c r="V125" s="65"/>
      <c r="W125" s="9"/>
      <c r="X125" s="11"/>
      <c r="Y125" s="28"/>
      <c r="Z125" s="65"/>
      <c r="AA125" s="65"/>
      <c r="AB125" s="9"/>
      <c r="AC125" s="11"/>
      <c r="AD125" s="35"/>
      <c r="AE125" s="65"/>
      <c r="AF125" s="65"/>
      <c r="AG125" s="22">
        <f>J125</f>
        <v>0</v>
      </c>
      <c r="AH125" s="22">
        <f>O125</f>
        <v>0</v>
      </c>
      <c r="AI125" s="22">
        <f>T125</f>
        <v>0</v>
      </c>
      <c r="AJ125" s="22">
        <f>Y125</f>
        <v>0</v>
      </c>
      <c r="AK125" s="22">
        <f>AD125</f>
        <v>0</v>
      </c>
      <c r="AL125" s="15">
        <f>LARGE(AG125:AK125,1)</f>
        <v>0</v>
      </c>
      <c r="AM125" s="16">
        <f>LARGE(AG125:AK125,2)</f>
        <v>0</v>
      </c>
      <c r="AN125" s="17">
        <f>LARGE(AG125:AK125,3)</f>
        <v>0</v>
      </c>
      <c r="AO125" s="18">
        <f>SUM(AL125:AN125)</f>
        <v>0</v>
      </c>
    </row>
    <row r="126" spans="1:41">
      <c r="A126" s="9" t="s">
        <v>151</v>
      </c>
      <c r="B126" s="33" t="s">
        <v>266</v>
      </c>
      <c r="C126" s="10" t="s">
        <v>144</v>
      </c>
      <c r="D126" s="11" t="s">
        <v>91</v>
      </c>
      <c r="E126" s="24">
        <v>2004</v>
      </c>
      <c r="F126" s="11"/>
      <c r="G126" s="12"/>
      <c r="H126" s="9" t="s">
        <v>151</v>
      </c>
      <c r="I126" s="11">
        <v>352</v>
      </c>
      <c r="J126" s="28"/>
      <c r="K126" s="65">
        <v>1.151851851851852E-3</v>
      </c>
      <c r="L126" s="65">
        <v>3.0376157407407405E-3</v>
      </c>
      <c r="M126" s="9"/>
      <c r="N126" s="11"/>
      <c r="O126" s="28"/>
      <c r="P126" s="65"/>
      <c r="Q126" s="65"/>
      <c r="R126" s="9"/>
      <c r="S126" s="11"/>
      <c r="T126" s="28"/>
      <c r="U126" s="65"/>
      <c r="V126" s="65"/>
      <c r="W126" s="9"/>
      <c r="X126" s="11"/>
      <c r="Y126" s="28"/>
      <c r="Z126" s="65"/>
      <c r="AA126" s="65"/>
      <c r="AB126" s="9"/>
      <c r="AC126" s="11"/>
      <c r="AD126" s="35"/>
      <c r="AE126" s="65"/>
      <c r="AF126" s="65"/>
      <c r="AG126" s="22">
        <f>J126</f>
        <v>0</v>
      </c>
      <c r="AH126" s="22">
        <f>O126</f>
        <v>0</v>
      </c>
      <c r="AI126" s="22">
        <f>T126</f>
        <v>0</v>
      </c>
      <c r="AJ126" s="22">
        <f>Y126</f>
        <v>0</v>
      </c>
      <c r="AK126" s="22">
        <f>AD126</f>
        <v>0</v>
      </c>
      <c r="AL126" s="15">
        <f>LARGE(AG126:AK126,1)</f>
        <v>0</v>
      </c>
      <c r="AM126" s="16">
        <f>LARGE(AG126:AK126,2)</f>
        <v>0</v>
      </c>
      <c r="AN126" s="17">
        <f>LARGE(AG126:AK126,3)</f>
        <v>0</v>
      </c>
      <c r="AO126" s="18">
        <f>SUM(AL126:AN126)</f>
        <v>0</v>
      </c>
    </row>
    <row r="127" spans="1:41">
      <c r="A127" s="9" t="s">
        <v>151</v>
      </c>
      <c r="B127" s="33" t="s">
        <v>239</v>
      </c>
      <c r="C127" s="10" t="s">
        <v>144</v>
      </c>
      <c r="D127" s="11" t="s">
        <v>91</v>
      </c>
      <c r="E127" s="24">
        <v>2003</v>
      </c>
      <c r="F127" s="11"/>
      <c r="G127" s="12"/>
      <c r="H127" s="9" t="s">
        <v>151</v>
      </c>
      <c r="I127" s="11">
        <v>441</v>
      </c>
      <c r="J127" s="28"/>
      <c r="K127" s="65">
        <v>8.9189814814814817E-4</v>
      </c>
      <c r="L127" s="65">
        <v>2.8054398148148144E-3</v>
      </c>
      <c r="M127" s="9"/>
      <c r="N127" s="11"/>
      <c r="O127" s="28"/>
      <c r="P127" s="65"/>
      <c r="Q127" s="65"/>
      <c r="R127" s="9"/>
      <c r="S127" s="11"/>
      <c r="T127" s="28"/>
      <c r="U127" s="65"/>
      <c r="V127" s="65"/>
      <c r="W127" s="9"/>
      <c r="X127" s="11"/>
      <c r="Y127" s="28"/>
      <c r="Z127" s="65"/>
      <c r="AA127" s="65"/>
      <c r="AB127" s="9"/>
      <c r="AC127" s="11"/>
      <c r="AD127" s="35"/>
      <c r="AE127" s="65"/>
      <c r="AF127" s="65"/>
      <c r="AG127" s="22">
        <f>J127</f>
        <v>0</v>
      </c>
      <c r="AH127" s="22">
        <f>O127</f>
        <v>0</v>
      </c>
      <c r="AI127" s="22">
        <f>T127</f>
        <v>0</v>
      </c>
      <c r="AJ127" s="22">
        <f>Y127</f>
        <v>0</v>
      </c>
      <c r="AK127" s="22">
        <f>AD127</f>
        <v>0</v>
      </c>
      <c r="AL127" s="15">
        <f>LARGE(AG127:AK127,1)</f>
        <v>0</v>
      </c>
      <c r="AM127" s="16">
        <f>LARGE(AG127:AK127,2)</f>
        <v>0</v>
      </c>
      <c r="AN127" s="17">
        <f>LARGE(AG127:AK127,3)</f>
        <v>0</v>
      </c>
      <c r="AO127" s="18">
        <f>SUM(AL127:AN127)</f>
        <v>0</v>
      </c>
    </row>
    <row r="128" spans="1:41">
      <c r="A128" s="9" t="s">
        <v>151</v>
      </c>
      <c r="B128" s="33" t="s">
        <v>249</v>
      </c>
      <c r="C128" s="10" t="s">
        <v>144</v>
      </c>
      <c r="D128" s="11" t="s">
        <v>91</v>
      </c>
      <c r="E128" s="24">
        <v>2004</v>
      </c>
      <c r="F128" s="11"/>
      <c r="G128" s="12"/>
      <c r="H128" s="9" t="s">
        <v>151</v>
      </c>
      <c r="I128" s="11">
        <v>423</v>
      </c>
      <c r="J128" s="28"/>
      <c r="K128" s="65">
        <v>9.3935185185185181E-4</v>
      </c>
      <c r="L128" s="65">
        <v>2.8481481481481483E-3</v>
      </c>
      <c r="M128" s="9"/>
      <c r="N128" s="11"/>
      <c r="O128" s="28"/>
      <c r="P128" s="65"/>
      <c r="Q128" s="65"/>
      <c r="R128" s="9"/>
      <c r="S128" s="11"/>
      <c r="T128" s="28"/>
      <c r="U128" s="65"/>
      <c r="V128" s="65"/>
      <c r="W128" s="9"/>
      <c r="X128" s="11"/>
      <c r="Y128" s="28"/>
      <c r="Z128" s="65"/>
      <c r="AA128" s="65"/>
      <c r="AB128" s="9"/>
      <c r="AC128" s="11"/>
      <c r="AD128" s="35"/>
      <c r="AE128" s="65"/>
      <c r="AF128" s="65"/>
      <c r="AG128" s="22">
        <f>J128</f>
        <v>0</v>
      </c>
      <c r="AH128" s="22">
        <f>O128</f>
        <v>0</v>
      </c>
      <c r="AI128" s="22">
        <f>T128</f>
        <v>0</v>
      </c>
      <c r="AJ128" s="22">
        <f>Y128</f>
        <v>0</v>
      </c>
      <c r="AK128" s="22">
        <f>AD128</f>
        <v>0</v>
      </c>
      <c r="AL128" s="15">
        <f>LARGE(AG128:AK128,1)</f>
        <v>0</v>
      </c>
      <c r="AM128" s="16">
        <f>LARGE(AG128:AK128,2)</f>
        <v>0</v>
      </c>
      <c r="AN128" s="17">
        <f>LARGE(AG128:AK128,3)</f>
        <v>0</v>
      </c>
      <c r="AO128" s="18">
        <f>SUM(AL128:AN128)</f>
        <v>0</v>
      </c>
    </row>
    <row r="129" spans="1:41">
      <c r="A129" s="9" t="s">
        <v>151</v>
      </c>
      <c r="B129" s="33" t="s">
        <v>335</v>
      </c>
      <c r="C129" s="10" t="s">
        <v>9</v>
      </c>
      <c r="D129" s="11" t="s">
        <v>19</v>
      </c>
      <c r="E129" s="24">
        <v>2006</v>
      </c>
      <c r="F129" s="11" t="s">
        <v>57</v>
      </c>
      <c r="G129" s="12" t="s">
        <v>682</v>
      </c>
      <c r="H129" s="9"/>
      <c r="I129" s="11"/>
      <c r="J129" s="28"/>
      <c r="K129" s="65"/>
      <c r="L129" s="65"/>
      <c r="M129" s="9" t="s">
        <v>151</v>
      </c>
      <c r="N129" s="11">
        <v>374</v>
      </c>
      <c r="O129" s="28"/>
      <c r="P129" s="65">
        <v>9.0347222222222218E-4</v>
      </c>
      <c r="Q129" s="65">
        <v>2.8471064814814817E-3</v>
      </c>
      <c r="R129" s="9"/>
      <c r="S129" s="11"/>
      <c r="T129" s="28"/>
      <c r="U129" s="65"/>
      <c r="V129" s="65"/>
      <c r="W129" s="9"/>
      <c r="X129" s="11"/>
      <c r="Y129" s="28"/>
      <c r="Z129" s="65"/>
      <c r="AA129" s="65"/>
      <c r="AB129" s="9"/>
      <c r="AC129" s="11"/>
      <c r="AD129" s="35"/>
      <c r="AE129" s="65"/>
      <c r="AF129" s="65"/>
      <c r="AG129" s="22">
        <f>J129</f>
        <v>0</v>
      </c>
      <c r="AH129" s="22">
        <f>O129</f>
        <v>0</v>
      </c>
      <c r="AI129" s="22">
        <f>T129</f>
        <v>0</v>
      </c>
      <c r="AJ129" s="22">
        <f>Y129</f>
        <v>0</v>
      </c>
      <c r="AK129" s="22">
        <f>AD129</f>
        <v>0</v>
      </c>
      <c r="AL129" s="15">
        <f>LARGE(AG129:AK129,1)</f>
        <v>0</v>
      </c>
      <c r="AM129" s="16">
        <f>LARGE(AG129:AK129,2)</f>
        <v>0</v>
      </c>
      <c r="AN129" s="17">
        <f>LARGE(AG129:AK129,3)</f>
        <v>0</v>
      </c>
      <c r="AO129" s="18">
        <f>SUM(AL129:AN129)</f>
        <v>0</v>
      </c>
    </row>
    <row r="130" spans="1:41">
      <c r="A130" s="9" t="s">
        <v>151</v>
      </c>
      <c r="B130" s="33" t="s">
        <v>258</v>
      </c>
      <c r="C130" s="10" t="s">
        <v>43</v>
      </c>
      <c r="D130" s="11" t="s">
        <v>19</v>
      </c>
      <c r="E130" s="24">
        <v>2005</v>
      </c>
      <c r="F130" s="11" t="s">
        <v>55</v>
      </c>
      <c r="G130" s="12" t="s">
        <v>683</v>
      </c>
      <c r="H130" s="9" t="s">
        <v>151</v>
      </c>
      <c r="I130" s="11">
        <v>396</v>
      </c>
      <c r="J130" s="28"/>
      <c r="K130" s="65">
        <v>9.7256944444444441E-4</v>
      </c>
      <c r="L130" s="65">
        <v>3.0815972222222221E-3</v>
      </c>
      <c r="M130" s="9"/>
      <c r="N130" s="11"/>
      <c r="O130" s="28"/>
      <c r="P130" s="65"/>
      <c r="Q130" s="65"/>
      <c r="R130" s="9"/>
      <c r="S130" s="11"/>
      <c r="T130" s="28"/>
      <c r="U130" s="65"/>
      <c r="V130" s="65"/>
      <c r="W130" s="9"/>
      <c r="X130" s="11"/>
      <c r="Y130" s="28"/>
      <c r="Z130" s="65"/>
      <c r="AA130" s="65"/>
      <c r="AB130" s="9"/>
      <c r="AC130" s="11"/>
      <c r="AD130" s="35"/>
      <c r="AE130" s="65"/>
      <c r="AF130" s="65"/>
      <c r="AG130" s="142">
        <f>J130</f>
        <v>0</v>
      </c>
      <c r="AH130" s="142">
        <f>O130</f>
        <v>0</v>
      </c>
      <c r="AI130" s="142">
        <f>T130</f>
        <v>0</v>
      </c>
      <c r="AJ130" s="142">
        <f>Y130</f>
        <v>0</v>
      </c>
      <c r="AK130" s="142">
        <f>AD130</f>
        <v>0</v>
      </c>
      <c r="AL130" s="15">
        <f>LARGE(AG130:AK130,1)</f>
        <v>0</v>
      </c>
      <c r="AM130" s="16">
        <f>LARGE(AG130:AK130,2)</f>
        <v>0</v>
      </c>
      <c r="AN130" s="17">
        <f>LARGE(AG130:AK130,3)</f>
        <v>0</v>
      </c>
      <c r="AO130" s="18">
        <f>SUM(AL130:AN130)</f>
        <v>0</v>
      </c>
    </row>
    <row r="131" spans="1:41">
      <c r="A131" s="9" t="s">
        <v>151</v>
      </c>
      <c r="B131" s="33" t="s">
        <v>263</v>
      </c>
      <c r="C131" s="10" t="s">
        <v>43</v>
      </c>
      <c r="D131" s="11" t="s">
        <v>19</v>
      </c>
      <c r="E131" s="24">
        <v>2005</v>
      </c>
      <c r="F131" s="11" t="s">
        <v>55</v>
      </c>
      <c r="G131" s="12" t="s">
        <v>684</v>
      </c>
      <c r="H131" s="9">
        <v>29</v>
      </c>
      <c r="I131" s="11">
        <v>364</v>
      </c>
      <c r="J131" s="28"/>
      <c r="K131" s="65">
        <v>9.9548611111111105E-4</v>
      </c>
      <c r="L131" s="65">
        <v>3.3819444444444444E-3</v>
      </c>
      <c r="M131" s="9"/>
      <c r="N131" s="11"/>
      <c r="O131" s="28"/>
      <c r="P131" s="65"/>
      <c r="Q131" s="65"/>
      <c r="R131" s="9"/>
      <c r="S131" s="11"/>
      <c r="T131" s="28"/>
      <c r="U131" s="65"/>
      <c r="V131" s="65"/>
      <c r="W131" s="9"/>
      <c r="X131" s="11"/>
      <c r="Y131" s="28"/>
      <c r="Z131" s="65"/>
      <c r="AA131" s="65"/>
      <c r="AB131" s="9"/>
      <c r="AC131" s="11"/>
      <c r="AD131" s="35"/>
      <c r="AE131" s="65"/>
      <c r="AF131" s="65"/>
      <c r="AG131" s="142">
        <f>J131</f>
        <v>0</v>
      </c>
      <c r="AH131" s="142">
        <f>O131</f>
        <v>0</v>
      </c>
      <c r="AI131" s="142">
        <f>T131</f>
        <v>0</v>
      </c>
      <c r="AJ131" s="142">
        <f>Y131</f>
        <v>0</v>
      </c>
      <c r="AK131" s="142">
        <f>AD131</f>
        <v>0</v>
      </c>
      <c r="AL131" s="15">
        <f>LARGE(AG131:AK131,1)</f>
        <v>0</v>
      </c>
      <c r="AM131" s="16">
        <f>LARGE(AG131:AK131,2)</f>
        <v>0</v>
      </c>
      <c r="AN131" s="17">
        <f>LARGE(AG131:AK131,3)</f>
        <v>0</v>
      </c>
      <c r="AO131" s="18">
        <f>SUM(AL131:AN131)</f>
        <v>0</v>
      </c>
    </row>
    <row r="132" spans="1:41">
      <c r="A132" s="9" t="s">
        <v>151</v>
      </c>
      <c r="B132" s="33" t="s">
        <v>685</v>
      </c>
      <c r="C132" s="10" t="s">
        <v>271</v>
      </c>
      <c r="D132" s="11" t="s">
        <v>19</v>
      </c>
      <c r="E132" s="24">
        <v>2005</v>
      </c>
      <c r="F132" s="11" t="s">
        <v>55</v>
      </c>
      <c r="G132" s="12" t="s">
        <v>686</v>
      </c>
      <c r="H132" s="9" t="s">
        <v>151</v>
      </c>
      <c r="I132" s="11">
        <v>360</v>
      </c>
      <c r="J132" s="28"/>
      <c r="K132" s="65">
        <v>1.0765046296296297E-3</v>
      </c>
      <c r="L132" s="65">
        <v>3.1637731481481482E-3</v>
      </c>
      <c r="M132" s="9"/>
      <c r="N132" s="11"/>
      <c r="O132" s="28"/>
      <c r="P132" s="65"/>
      <c r="Q132" s="65"/>
      <c r="R132" s="9"/>
      <c r="S132" s="11"/>
      <c r="T132" s="28"/>
      <c r="U132" s="65"/>
      <c r="V132" s="65"/>
      <c r="W132" s="9"/>
      <c r="X132" s="11"/>
      <c r="Y132" s="28"/>
      <c r="Z132" s="65"/>
      <c r="AA132" s="65"/>
      <c r="AB132" s="9"/>
      <c r="AC132" s="11"/>
      <c r="AD132" s="35"/>
      <c r="AE132" s="65"/>
      <c r="AF132" s="65"/>
      <c r="AG132" s="142">
        <f>J132</f>
        <v>0</v>
      </c>
      <c r="AH132" s="142">
        <f>O132</f>
        <v>0</v>
      </c>
      <c r="AI132" s="142">
        <f>T132</f>
        <v>0</v>
      </c>
      <c r="AJ132" s="142">
        <f>Y132</f>
        <v>0</v>
      </c>
      <c r="AK132" s="142">
        <f>AD132</f>
        <v>0</v>
      </c>
      <c r="AL132" s="15">
        <f>LARGE(AG132:AK132,1)</f>
        <v>0</v>
      </c>
      <c r="AM132" s="16">
        <f>LARGE(AG132:AK132,2)</f>
        <v>0</v>
      </c>
      <c r="AN132" s="17">
        <f>LARGE(AG132:AK132,3)</f>
        <v>0</v>
      </c>
      <c r="AO132" s="18">
        <f>SUM(AL132:AN132)</f>
        <v>0</v>
      </c>
    </row>
    <row r="133" spans="1:41">
      <c r="A133" s="9" t="s">
        <v>151</v>
      </c>
      <c r="B133" s="33" t="s">
        <v>580</v>
      </c>
      <c r="C133" s="10" t="s">
        <v>43</v>
      </c>
      <c r="D133" s="11" t="s">
        <v>19</v>
      </c>
      <c r="E133" s="24">
        <v>2005</v>
      </c>
      <c r="F133" s="11" t="s">
        <v>55</v>
      </c>
      <c r="G133" s="12" t="s">
        <v>640</v>
      </c>
      <c r="H133" s="9"/>
      <c r="I133" s="11"/>
      <c r="J133" s="28"/>
      <c r="K133" s="65"/>
      <c r="L133" s="65"/>
      <c r="M133" s="9"/>
      <c r="N133" s="11"/>
      <c r="O133" s="28"/>
      <c r="P133" s="65"/>
      <c r="Q133" s="65"/>
      <c r="R133" s="9" t="s">
        <v>151</v>
      </c>
      <c r="S133" s="11">
        <v>417</v>
      </c>
      <c r="T133" s="28"/>
      <c r="U133" s="65">
        <v>8.8611111111111106E-4</v>
      </c>
      <c r="V133" s="65">
        <v>2.641898148148148E-3</v>
      </c>
      <c r="W133" s="9"/>
      <c r="X133" s="11"/>
      <c r="Y133" s="28"/>
      <c r="Z133" s="65"/>
      <c r="AA133" s="65"/>
      <c r="AB133" s="9"/>
      <c r="AC133" s="11"/>
      <c r="AD133" s="35"/>
      <c r="AE133" s="65"/>
      <c r="AF133" s="65"/>
      <c r="AG133" s="142">
        <f>J133</f>
        <v>0</v>
      </c>
      <c r="AH133" s="142">
        <f>O133</f>
        <v>0</v>
      </c>
      <c r="AI133" s="142">
        <f>T133</f>
        <v>0</v>
      </c>
      <c r="AJ133" s="142">
        <f>Y133</f>
        <v>0</v>
      </c>
      <c r="AK133" s="142">
        <f>AD133</f>
        <v>0</v>
      </c>
      <c r="AL133" s="15">
        <f>LARGE(AG133:AK133,1)</f>
        <v>0</v>
      </c>
      <c r="AM133" s="16">
        <f>LARGE(AG133:AK133,2)</f>
        <v>0</v>
      </c>
      <c r="AN133" s="17">
        <f>LARGE(AG133:AK133,3)</f>
        <v>0</v>
      </c>
      <c r="AO133" s="18">
        <f>SUM(AL133:AN133)</f>
        <v>0</v>
      </c>
    </row>
    <row r="134" spans="1:41">
      <c r="A134" s="9" t="s">
        <v>151</v>
      </c>
      <c r="B134" s="33" t="s">
        <v>337</v>
      </c>
      <c r="C134" s="10" t="s">
        <v>9</v>
      </c>
      <c r="D134" s="11" t="s">
        <v>19</v>
      </c>
      <c r="E134" s="24">
        <v>2006</v>
      </c>
      <c r="F134" s="11" t="s">
        <v>57</v>
      </c>
      <c r="G134" s="12" t="s">
        <v>689</v>
      </c>
      <c r="H134" s="9"/>
      <c r="I134" s="11"/>
      <c r="J134" s="28"/>
      <c r="K134" s="65"/>
      <c r="L134" s="65"/>
      <c r="M134" s="9" t="s">
        <v>151</v>
      </c>
      <c r="N134" s="11">
        <v>365</v>
      </c>
      <c r="O134" s="28"/>
      <c r="P134" s="65">
        <v>9.4629629629629632E-4</v>
      </c>
      <c r="Q134" s="65">
        <v>2.847453703703704E-3</v>
      </c>
      <c r="R134" s="9"/>
      <c r="S134" s="11"/>
      <c r="T134" s="28"/>
      <c r="U134" s="65"/>
      <c r="V134" s="65"/>
      <c r="W134" s="9"/>
      <c r="X134" s="11"/>
      <c r="Y134" s="28"/>
      <c r="Z134" s="65"/>
      <c r="AA134" s="65"/>
      <c r="AB134" s="9"/>
      <c r="AC134" s="11"/>
      <c r="AD134" s="35"/>
      <c r="AE134" s="65"/>
      <c r="AF134" s="65"/>
      <c r="AG134" s="22">
        <f>J134</f>
        <v>0</v>
      </c>
      <c r="AH134" s="22">
        <f>O134</f>
        <v>0</v>
      </c>
      <c r="AI134" s="22">
        <f>T134</f>
        <v>0</v>
      </c>
      <c r="AJ134" s="22">
        <f>Y134</f>
        <v>0</v>
      </c>
      <c r="AK134" s="22">
        <f>AD134</f>
        <v>0</v>
      </c>
      <c r="AL134" s="15">
        <f>LARGE(AG134:AK134,1)</f>
        <v>0</v>
      </c>
      <c r="AM134" s="16">
        <f>LARGE(AG134:AK134,2)</f>
        <v>0</v>
      </c>
      <c r="AN134" s="17">
        <f>LARGE(AG134:AK134,3)</f>
        <v>0</v>
      </c>
      <c r="AO134" s="18">
        <f>SUM(AL134:AN134)</f>
        <v>0</v>
      </c>
    </row>
    <row r="135" spans="1:41">
      <c r="A135" s="9" t="s">
        <v>151</v>
      </c>
      <c r="B135" s="33" t="s">
        <v>213</v>
      </c>
      <c r="C135" s="10" t="s">
        <v>144</v>
      </c>
      <c r="D135" s="11" t="s">
        <v>91</v>
      </c>
      <c r="E135" s="24">
        <v>2003</v>
      </c>
      <c r="F135" s="11"/>
      <c r="G135" s="12"/>
      <c r="H135" s="9" t="s">
        <v>151</v>
      </c>
      <c r="I135" s="11">
        <v>494</v>
      </c>
      <c r="J135" s="28"/>
      <c r="K135" s="65">
        <v>8.2719907407407406E-4</v>
      </c>
      <c r="L135" s="65">
        <v>2.3562499999999998E-3</v>
      </c>
      <c r="M135" s="9"/>
      <c r="N135" s="11"/>
      <c r="O135" s="28"/>
      <c r="P135" s="65"/>
      <c r="Q135" s="65"/>
      <c r="R135" s="9"/>
      <c r="S135" s="11"/>
      <c r="T135" s="28"/>
      <c r="U135" s="65"/>
      <c r="V135" s="65"/>
      <c r="W135" s="9"/>
      <c r="X135" s="11"/>
      <c r="Y135" s="28"/>
      <c r="Z135" s="65"/>
      <c r="AA135" s="65"/>
      <c r="AB135" s="9"/>
      <c r="AC135" s="11"/>
      <c r="AD135" s="35"/>
      <c r="AE135" s="65"/>
      <c r="AF135" s="65"/>
      <c r="AG135" s="22">
        <f>J135</f>
        <v>0</v>
      </c>
      <c r="AH135" s="22">
        <f>O135</f>
        <v>0</v>
      </c>
      <c r="AI135" s="22">
        <f>T135</f>
        <v>0</v>
      </c>
      <c r="AJ135" s="22">
        <f>Y135</f>
        <v>0</v>
      </c>
      <c r="AK135" s="22">
        <f>AD135</f>
        <v>0</v>
      </c>
      <c r="AL135" s="15">
        <f>LARGE(AG135:AK135,1)</f>
        <v>0</v>
      </c>
      <c r="AM135" s="16">
        <f>LARGE(AG135:AK135,2)</f>
        <v>0</v>
      </c>
      <c r="AN135" s="17">
        <f>LARGE(AG135:AK135,3)</f>
        <v>0</v>
      </c>
      <c r="AO135" s="18">
        <f>SUM(AL135:AN135)</f>
        <v>0</v>
      </c>
    </row>
    <row r="136" spans="1:41">
      <c r="A136" s="9" t="s">
        <v>151</v>
      </c>
      <c r="B136" s="33" t="s">
        <v>211</v>
      </c>
      <c r="C136" s="10" t="s">
        <v>144</v>
      </c>
      <c r="D136" s="11" t="s">
        <v>91</v>
      </c>
      <c r="E136" s="24">
        <v>2003</v>
      </c>
      <c r="F136" s="11"/>
      <c r="G136" s="12"/>
      <c r="H136" s="9" t="s">
        <v>151</v>
      </c>
      <c r="I136" s="11">
        <v>508</v>
      </c>
      <c r="J136" s="28"/>
      <c r="K136" s="65">
        <v>7.7662037037037033E-4</v>
      </c>
      <c r="L136" s="65">
        <v>2.3523148148148149E-3</v>
      </c>
      <c r="M136" s="9"/>
      <c r="N136" s="11"/>
      <c r="O136" s="28"/>
      <c r="P136" s="65"/>
      <c r="Q136" s="65"/>
      <c r="R136" s="9"/>
      <c r="S136" s="11"/>
      <c r="T136" s="28"/>
      <c r="U136" s="65"/>
      <c r="V136" s="65"/>
      <c r="W136" s="9"/>
      <c r="X136" s="11"/>
      <c r="Y136" s="28"/>
      <c r="Z136" s="65"/>
      <c r="AA136" s="65"/>
      <c r="AB136" s="9"/>
      <c r="AC136" s="11"/>
      <c r="AD136" s="35"/>
      <c r="AE136" s="65"/>
      <c r="AF136" s="65"/>
      <c r="AG136" s="14">
        <f>J136</f>
        <v>0</v>
      </c>
      <c r="AH136" s="14">
        <f>O136</f>
        <v>0</v>
      </c>
      <c r="AI136" s="14">
        <f>T136</f>
        <v>0</v>
      </c>
      <c r="AJ136" s="14">
        <f>Y136</f>
        <v>0</v>
      </c>
      <c r="AK136" s="14">
        <f>AD136</f>
        <v>0</v>
      </c>
      <c r="AL136" s="15">
        <f>LARGE(AG136:AK136,1)</f>
        <v>0</v>
      </c>
      <c r="AM136" s="16">
        <f>LARGE(AG136:AK136,2)</f>
        <v>0</v>
      </c>
      <c r="AN136" s="17">
        <f>LARGE(AG136:AK136,3)</f>
        <v>0</v>
      </c>
      <c r="AO136" s="18">
        <f>SUM(AL136:AN136)</f>
        <v>0</v>
      </c>
    </row>
    <row r="137" spans="1:41">
      <c r="A137" s="9" t="s">
        <v>151</v>
      </c>
      <c r="B137" s="33" t="s">
        <v>256</v>
      </c>
      <c r="C137" s="10" t="s">
        <v>144</v>
      </c>
      <c r="D137" s="11" t="s">
        <v>91</v>
      </c>
      <c r="E137" s="24">
        <v>2004</v>
      </c>
      <c r="F137" s="11"/>
      <c r="G137" s="12"/>
      <c r="H137" s="9" t="s">
        <v>151</v>
      </c>
      <c r="I137" s="11">
        <v>402</v>
      </c>
      <c r="J137" s="28"/>
      <c r="K137" s="65">
        <v>9.3807870370370367E-4</v>
      </c>
      <c r="L137" s="65">
        <v>3.090972222222222E-3</v>
      </c>
      <c r="M137" s="9"/>
      <c r="N137" s="11"/>
      <c r="O137" s="28"/>
      <c r="P137" s="65"/>
      <c r="Q137" s="65"/>
      <c r="R137" s="9"/>
      <c r="S137" s="11"/>
      <c r="T137" s="28"/>
      <c r="U137" s="65"/>
      <c r="V137" s="65"/>
      <c r="W137" s="9"/>
      <c r="X137" s="11"/>
      <c r="Y137" s="28"/>
      <c r="Z137" s="65"/>
      <c r="AA137" s="65"/>
      <c r="AB137" s="9"/>
      <c r="AC137" s="11"/>
      <c r="AD137" s="35"/>
      <c r="AE137" s="65"/>
      <c r="AF137" s="65"/>
      <c r="AG137" s="22">
        <f>J137</f>
        <v>0</v>
      </c>
      <c r="AH137" s="22">
        <f>O137</f>
        <v>0</v>
      </c>
      <c r="AI137" s="22">
        <f>T137</f>
        <v>0</v>
      </c>
      <c r="AJ137" s="22">
        <f>Y137</f>
        <v>0</v>
      </c>
      <c r="AK137" s="22">
        <f>AD137</f>
        <v>0</v>
      </c>
      <c r="AL137" s="15">
        <f>LARGE(AG137:AK137,1)</f>
        <v>0</v>
      </c>
      <c r="AM137" s="16">
        <f>LARGE(AG137:AK137,2)</f>
        <v>0</v>
      </c>
      <c r="AN137" s="17">
        <f>LARGE(AG137:AK137,3)</f>
        <v>0</v>
      </c>
      <c r="AO137" s="18">
        <f>SUM(AL137:AN137)</f>
        <v>0</v>
      </c>
    </row>
    <row r="138" spans="1:41">
      <c r="A138" s="9" t="s">
        <v>151</v>
      </c>
      <c r="B138" s="33" t="s">
        <v>269</v>
      </c>
      <c r="C138" s="10" t="s">
        <v>43</v>
      </c>
      <c r="D138" s="11" t="s">
        <v>19</v>
      </c>
      <c r="E138" s="24">
        <v>2005</v>
      </c>
      <c r="F138" s="11" t="s">
        <v>55</v>
      </c>
      <c r="G138" s="12" t="s">
        <v>647</v>
      </c>
      <c r="H138" s="9" t="s">
        <v>151</v>
      </c>
      <c r="I138" s="11">
        <v>186</v>
      </c>
      <c r="J138" s="28"/>
      <c r="K138" s="65">
        <v>1.1050925925925926E-3</v>
      </c>
      <c r="L138" s="65"/>
      <c r="M138" s="9"/>
      <c r="N138" s="11"/>
      <c r="O138" s="28"/>
      <c r="P138" s="65"/>
      <c r="Q138" s="65"/>
      <c r="R138" s="9" t="s">
        <v>151</v>
      </c>
      <c r="S138" s="11">
        <v>371</v>
      </c>
      <c r="T138" s="28"/>
      <c r="U138" s="65">
        <v>9.7384259259259266E-4</v>
      </c>
      <c r="V138" s="65">
        <v>2.7733796296296295E-3</v>
      </c>
      <c r="W138" s="9"/>
      <c r="X138" s="11"/>
      <c r="Y138" s="28"/>
      <c r="Z138" s="65"/>
      <c r="AA138" s="65"/>
      <c r="AB138" s="9"/>
      <c r="AC138" s="11"/>
      <c r="AD138" s="35"/>
      <c r="AE138" s="65"/>
      <c r="AF138" s="65"/>
      <c r="AG138" s="22">
        <f>J138</f>
        <v>0</v>
      </c>
      <c r="AH138" s="22">
        <f>O138</f>
        <v>0</v>
      </c>
      <c r="AI138" s="22">
        <f>T138</f>
        <v>0</v>
      </c>
      <c r="AJ138" s="22">
        <f>Y138</f>
        <v>0</v>
      </c>
      <c r="AK138" s="22">
        <f>AD138</f>
        <v>0</v>
      </c>
      <c r="AL138" s="15">
        <f>LARGE(AG138:AK138,1)</f>
        <v>0</v>
      </c>
      <c r="AM138" s="16">
        <f>LARGE(AG138:AK138,2)</f>
        <v>0</v>
      </c>
      <c r="AN138" s="17">
        <f>LARGE(AG138:AK138,3)</f>
        <v>0</v>
      </c>
      <c r="AO138" s="18">
        <f>SUM(AL138:AN138)</f>
        <v>0</v>
      </c>
    </row>
    <row r="139" spans="1:41">
      <c r="A139" s="9" t="s">
        <v>151</v>
      </c>
      <c r="B139" s="33" t="s">
        <v>259</v>
      </c>
      <c r="C139" s="10" t="s">
        <v>43</v>
      </c>
      <c r="D139" s="11" t="s">
        <v>19</v>
      </c>
      <c r="E139" s="24">
        <v>2005</v>
      </c>
      <c r="F139" s="11" t="s">
        <v>55</v>
      </c>
      <c r="G139" s="12" t="s">
        <v>643</v>
      </c>
      <c r="H139" s="9" t="s">
        <v>151</v>
      </c>
      <c r="I139" s="11">
        <v>396</v>
      </c>
      <c r="J139" s="28"/>
      <c r="K139" s="65">
        <v>9.7546296296296302E-4</v>
      </c>
      <c r="L139" s="65">
        <v>3.055787037037037E-3</v>
      </c>
      <c r="M139" s="9"/>
      <c r="N139" s="11"/>
      <c r="O139" s="28"/>
      <c r="P139" s="65"/>
      <c r="Q139" s="65"/>
      <c r="R139" s="9" t="s">
        <v>151</v>
      </c>
      <c r="S139" s="11">
        <v>410</v>
      </c>
      <c r="T139" s="28"/>
      <c r="U139" s="65">
        <v>8.1712962962962978E-4</v>
      </c>
      <c r="V139" s="65">
        <v>2.784953703703704E-3</v>
      </c>
      <c r="W139" s="9"/>
      <c r="X139" s="11"/>
      <c r="Y139" s="28"/>
      <c r="Z139" s="65"/>
      <c r="AA139" s="65"/>
      <c r="AB139" s="9"/>
      <c r="AC139" s="11"/>
      <c r="AD139" s="35"/>
      <c r="AE139" s="65"/>
      <c r="AF139" s="65"/>
      <c r="AG139" s="142">
        <f>J139</f>
        <v>0</v>
      </c>
      <c r="AH139" s="142">
        <f>O139</f>
        <v>0</v>
      </c>
      <c r="AI139" s="142">
        <f>T139</f>
        <v>0</v>
      </c>
      <c r="AJ139" s="142">
        <f>Y139</f>
        <v>0</v>
      </c>
      <c r="AK139" s="142">
        <f>AD139</f>
        <v>0</v>
      </c>
      <c r="AL139" s="15">
        <f>LARGE(AG139:AK139,1)</f>
        <v>0</v>
      </c>
      <c r="AM139" s="16">
        <f>LARGE(AG139:AK139,2)</f>
        <v>0</v>
      </c>
      <c r="AN139" s="17">
        <f>LARGE(AG139:AK139,3)</f>
        <v>0</v>
      </c>
      <c r="AO139" s="18">
        <f>SUM(AL139:AN139)</f>
        <v>0</v>
      </c>
    </row>
    <row r="140" spans="1:41">
      <c r="A140" s="9" t="s">
        <v>151</v>
      </c>
      <c r="B140" s="33" t="s">
        <v>257</v>
      </c>
      <c r="C140" s="10" t="s">
        <v>43</v>
      </c>
      <c r="D140" s="11" t="s">
        <v>19</v>
      </c>
      <c r="E140" s="24">
        <v>2005</v>
      </c>
      <c r="F140" s="11" t="s">
        <v>55</v>
      </c>
      <c r="G140" s="12" t="s">
        <v>638</v>
      </c>
      <c r="H140" s="9" t="s">
        <v>151</v>
      </c>
      <c r="I140" s="11">
        <v>399</v>
      </c>
      <c r="J140" s="28"/>
      <c r="K140" s="65">
        <v>1.0693287037037036E-3</v>
      </c>
      <c r="L140" s="65">
        <v>2.7336805555555556E-3</v>
      </c>
      <c r="M140" s="9"/>
      <c r="N140" s="11"/>
      <c r="O140" s="28"/>
      <c r="P140" s="65"/>
      <c r="Q140" s="65"/>
      <c r="R140" s="9" t="s">
        <v>151</v>
      </c>
      <c r="S140" s="11">
        <v>420</v>
      </c>
      <c r="T140" s="28"/>
      <c r="U140" s="65">
        <v>8.9722222222222232E-4</v>
      </c>
      <c r="V140" s="65">
        <v>2.5476851851851854E-3</v>
      </c>
      <c r="W140" s="9"/>
      <c r="X140" s="11"/>
      <c r="Y140" s="28"/>
      <c r="Z140" s="65"/>
      <c r="AA140" s="65"/>
      <c r="AB140" s="9"/>
      <c r="AC140" s="11"/>
      <c r="AD140" s="35"/>
      <c r="AE140" s="65"/>
      <c r="AF140" s="65"/>
      <c r="AG140" s="142">
        <f>J140</f>
        <v>0</v>
      </c>
      <c r="AH140" s="142">
        <f>O140</f>
        <v>0</v>
      </c>
      <c r="AI140" s="142">
        <f>T140</f>
        <v>0</v>
      </c>
      <c r="AJ140" s="142">
        <f>Y140</f>
        <v>0</v>
      </c>
      <c r="AK140" s="142">
        <f>AD140</f>
        <v>0</v>
      </c>
      <c r="AL140" s="15">
        <f>LARGE(AG140:AK140,1)</f>
        <v>0</v>
      </c>
      <c r="AM140" s="16">
        <f>LARGE(AG140:AK140,2)</f>
        <v>0</v>
      </c>
      <c r="AN140" s="17">
        <f>LARGE(AG140:AK140,3)</f>
        <v>0</v>
      </c>
      <c r="AO140" s="18">
        <f>SUM(AL140:AN140)</f>
        <v>0</v>
      </c>
    </row>
    <row r="141" spans="1:41">
      <c r="A141" s="9" t="s">
        <v>151</v>
      </c>
      <c r="B141" s="33" t="s">
        <v>219</v>
      </c>
      <c r="C141" s="10" t="s">
        <v>197</v>
      </c>
      <c r="D141" s="11" t="s">
        <v>91</v>
      </c>
      <c r="E141" s="24">
        <v>2003</v>
      </c>
      <c r="F141" s="11"/>
      <c r="G141" s="12"/>
      <c r="H141" s="9" t="s">
        <v>151</v>
      </c>
      <c r="I141" s="11">
        <v>480</v>
      </c>
      <c r="J141" s="28"/>
      <c r="K141" s="65">
        <v>8.3576388888888893E-4</v>
      </c>
      <c r="L141" s="65">
        <v>2.5005787037037036E-3</v>
      </c>
      <c r="M141" s="9"/>
      <c r="N141" s="11"/>
      <c r="O141" s="28"/>
      <c r="P141" s="65"/>
      <c r="Q141" s="65"/>
      <c r="R141" s="9"/>
      <c r="S141" s="11"/>
      <c r="T141" s="28"/>
      <c r="U141" s="65"/>
      <c r="V141" s="65"/>
      <c r="W141" s="9"/>
      <c r="X141" s="11"/>
      <c r="Y141" s="28"/>
      <c r="Z141" s="65"/>
      <c r="AA141" s="65"/>
      <c r="AB141" s="9"/>
      <c r="AC141" s="11"/>
      <c r="AD141" s="35"/>
      <c r="AE141" s="65"/>
      <c r="AF141" s="65"/>
      <c r="AG141" s="14">
        <f>J141</f>
        <v>0</v>
      </c>
      <c r="AH141" s="14">
        <f>O141</f>
        <v>0</v>
      </c>
      <c r="AI141" s="14">
        <f>T141</f>
        <v>0</v>
      </c>
      <c r="AJ141" s="14">
        <f>Y141</f>
        <v>0</v>
      </c>
      <c r="AK141" s="14">
        <f>AD141</f>
        <v>0</v>
      </c>
      <c r="AL141" s="15">
        <f>LARGE(AG141:AK141,1)</f>
        <v>0</v>
      </c>
      <c r="AM141" s="16">
        <f>LARGE(AG141:AK141,2)</f>
        <v>0</v>
      </c>
      <c r="AN141" s="17">
        <f>LARGE(AG141:AK141,3)</f>
        <v>0</v>
      </c>
      <c r="AO141" s="18">
        <f>SUM(AL141:AN141)</f>
        <v>0</v>
      </c>
    </row>
  </sheetData>
  <sortState ref="A7:AO85">
    <sortCondition ref="A7:A85"/>
  </sortState>
  <mergeCells count="22">
    <mergeCell ref="A2:AO2"/>
    <mergeCell ref="AL4:AL6"/>
    <mergeCell ref="AM4:AM6"/>
    <mergeCell ref="AN4:AN6"/>
    <mergeCell ref="AO4:AO6"/>
    <mergeCell ref="H5:L5"/>
    <mergeCell ref="M5:Q5"/>
    <mergeCell ref="R5:V5"/>
    <mergeCell ref="W5:AA5"/>
    <mergeCell ref="AB5:AF5"/>
    <mergeCell ref="AB4:AF4"/>
    <mergeCell ref="G4:G6"/>
    <mergeCell ref="H4:L4"/>
    <mergeCell ref="M4:Q4"/>
    <mergeCell ref="R4:V4"/>
    <mergeCell ref="W4:AA4"/>
    <mergeCell ref="F4:F6"/>
    <mergeCell ref="A4:A6"/>
    <mergeCell ref="B4:B6"/>
    <mergeCell ref="C4:C6"/>
    <mergeCell ref="D4:D6"/>
    <mergeCell ref="E4:E6"/>
  </mergeCells>
  <conditionalFormatting sqref="K7 P7 U7">
    <cfRule type="top10" dxfId="313" priority="327" percent="1" bottom="1" rank="1"/>
  </conditionalFormatting>
  <conditionalFormatting sqref="K8 P8 U8 AE8">
    <cfRule type="top10" dxfId="312" priority="326" percent="1" bottom="1" rank="1"/>
  </conditionalFormatting>
  <conditionalFormatting sqref="K9 P9 U9 Z9">
    <cfRule type="top10" dxfId="311" priority="325" percent="1" bottom="1" rank="1"/>
  </conditionalFormatting>
  <conditionalFormatting sqref="K10 U10 Z10">
    <cfRule type="top10" dxfId="310" priority="324" percent="1" bottom="1" rank="1"/>
  </conditionalFormatting>
  <conditionalFormatting sqref="K11 P11 U11 Z11 AE11">
    <cfRule type="top10" dxfId="309" priority="323" percent="1" bottom="1" rank="1"/>
  </conditionalFormatting>
  <conditionalFormatting sqref="P12 U12 Z12">
    <cfRule type="top10" dxfId="308" priority="322" percent="1" bottom="1" rank="1"/>
  </conditionalFormatting>
  <conditionalFormatting sqref="K13 P13 U13 AE13">
    <cfRule type="top10" dxfId="307" priority="321" percent="1" bottom="1" rank="1"/>
  </conditionalFormatting>
  <conditionalFormatting sqref="K14 P14 U14 Z14 AE14">
    <cfRule type="top10" dxfId="306" priority="320" percent="1" bottom="1" rank="1"/>
  </conditionalFormatting>
  <conditionalFormatting sqref="P15 U15 AE15">
    <cfRule type="top10" dxfId="305" priority="319" percent="1" bottom="1" rank="1"/>
  </conditionalFormatting>
  <conditionalFormatting sqref="K16 P16 U16 Z16 AE16">
    <cfRule type="top10" dxfId="304" priority="318" percent="1" bottom="1" rank="1"/>
  </conditionalFormatting>
  <conditionalFormatting sqref="U17 Z17 AE17">
    <cfRule type="top10" dxfId="303" priority="317" percent="1" bottom="1" rank="1"/>
  </conditionalFormatting>
  <conditionalFormatting sqref="K18 P18 U18 Z18">
    <cfRule type="top10" dxfId="302" priority="316" percent="1" bottom="1" rank="1"/>
  </conditionalFormatting>
  <conditionalFormatting sqref="K19 P19 U19 Z19">
    <cfRule type="top10" dxfId="301" priority="315" percent="1" bottom="1" rank="1"/>
  </conditionalFormatting>
  <conditionalFormatting sqref="P20 U20 Z20 AE20">
    <cfRule type="top10" dxfId="300" priority="314" percent="1" bottom="1" rank="1"/>
  </conditionalFormatting>
  <conditionalFormatting sqref="P21 U21 Z21">
    <cfRule type="top10" dxfId="299" priority="313" percent="1" bottom="1" rank="1"/>
  </conditionalFormatting>
  <conditionalFormatting sqref="L7 Q7 V7">
    <cfRule type="top10" dxfId="298" priority="311" bottom="1" rank="1"/>
  </conditionalFormatting>
  <conditionalFormatting sqref="L8 Q8 V8 AF8">
    <cfRule type="top10" dxfId="297" priority="310" bottom="1" rank="1"/>
  </conditionalFormatting>
  <conditionalFormatting sqref="L9 Q9 V9">
    <cfRule type="top10" dxfId="296" priority="309" bottom="1" rank="1"/>
  </conditionalFormatting>
  <conditionalFormatting sqref="L10 V10 AA10">
    <cfRule type="top10" dxfId="295" priority="308" bottom="1" rank="1"/>
  </conditionalFormatting>
  <conditionalFormatting sqref="L11 Q11 V11 AA11 AF11">
    <cfRule type="top10" dxfId="294" priority="307" bottom="1" rank="1"/>
  </conditionalFormatting>
  <conditionalFormatting sqref="Q12 V12 AA12">
    <cfRule type="top10" dxfId="293" priority="306" bottom="1" rank="1"/>
  </conditionalFormatting>
  <conditionalFormatting sqref="L13 Q13 V13 AF13">
    <cfRule type="top10" dxfId="292" priority="305" bottom="1" rank="1"/>
  </conditionalFormatting>
  <conditionalFormatting sqref="L14 Q14 V14 AA14 AF14">
    <cfRule type="top10" dxfId="291" priority="304" bottom="1" rank="1"/>
  </conditionalFormatting>
  <conditionalFormatting sqref="Q15 V15 AF15">
    <cfRule type="top10" dxfId="290" priority="303" bottom="1" rank="1"/>
  </conditionalFormatting>
  <conditionalFormatting sqref="AQ25">
    <cfRule type="top10" dxfId="289" priority="302" bottom="1" rank="1"/>
  </conditionalFormatting>
  <conditionalFormatting sqref="L16 Q16 V16 AA16 AF16">
    <cfRule type="top10" dxfId="288" priority="301" bottom="1" rank="1"/>
  </conditionalFormatting>
  <conditionalFormatting sqref="V17 AA17 AF17">
    <cfRule type="top10" dxfId="287" priority="300" bottom="1" rank="1"/>
  </conditionalFormatting>
  <conditionalFormatting sqref="L18 Q18 V18 AA18">
    <cfRule type="top10" dxfId="286" priority="299" bottom="1" rank="1"/>
  </conditionalFormatting>
  <conditionalFormatting sqref="L19 Q19 V19 AA19">
    <cfRule type="top10" dxfId="285" priority="298" bottom="1" rank="1"/>
  </conditionalFormatting>
  <conditionalFormatting sqref="Q20 V20 AA20 AF20">
    <cfRule type="top10" dxfId="284" priority="297" bottom="1" rank="1"/>
  </conditionalFormatting>
  <conditionalFormatting sqref="Q21 V21 AA21">
    <cfRule type="top10" dxfId="283" priority="296" bottom="1" rank="1"/>
  </conditionalFormatting>
  <conditionalFormatting sqref="L22 V22 AF22">
    <cfRule type="top10" dxfId="282" priority="295" bottom="1" rank="1"/>
  </conditionalFormatting>
  <conditionalFormatting sqref="L23 Q23 V23 AA23 AF23">
    <cfRule type="top10" dxfId="281" priority="294" bottom="1" rank="1"/>
  </conditionalFormatting>
  <conditionalFormatting sqref="L23 Q23 V23 AA23 AF23">
    <cfRule type="top10" dxfId="280" priority="293" bottom="1" rank="1"/>
  </conditionalFormatting>
  <conditionalFormatting sqref="L23 Q23 V23 AA23 AF23">
    <cfRule type="top10" dxfId="279" priority="292" bottom="1" rank="1"/>
  </conditionalFormatting>
  <conditionalFormatting sqref="L23 Q23 V23 AA23 AF23">
    <cfRule type="top10" dxfId="278" priority="291" bottom="1" rank="1"/>
  </conditionalFormatting>
  <conditionalFormatting sqref="L23 Q23 V23 AA23 AF23">
    <cfRule type="top10" dxfId="277" priority="290" bottom="1" rank="1"/>
  </conditionalFormatting>
  <conditionalFormatting sqref="Q24 V24 AA24 AF24">
    <cfRule type="top10" dxfId="276" priority="289" bottom="1" rank="1"/>
  </conditionalFormatting>
  <conditionalFormatting sqref="L25 Q25 V25 AA25 AF25">
    <cfRule type="top10" dxfId="275" priority="288" bottom="1" rank="1"/>
  </conditionalFormatting>
  <conditionalFormatting sqref="Q26 V26 AA26">
    <cfRule type="top10" dxfId="274" priority="287" bottom="1" rank="1"/>
  </conditionalFormatting>
  <conditionalFormatting sqref="L27 Q27 V27 AA27 AF27">
    <cfRule type="top10" dxfId="273" priority="286" bottom="1" rank="1"/>
  </conditionalFormatting>
  <conditionalFormatting sqref="L28 Q28 V28 AA28 AF28">
    <cfRule type="top10" dxfId="272" priority="285" bottom="1" rank="1"/>
  </conditionalFormatting>
  <conditionalFormatting sqref="L29 V29 AF29">
    <cfRule type="top10" dxfId="271" priority="284" bottom="1" rank="1"/>
  </conditionalFormatting>
  <conditionalFormatting sqref="L30 Q30 V30 AA30">
    <cfRule type="top10" dxfId="270" priority="283" bottom="1" rank="1"/>
  </conditionalFormatting>
  <conditionalFormatting sqref="Q31 V31 AA31">
    <cfRule type="top10" dxfId="269" priority="282" bottom="1" rank="1"/>
  </conditionalFormatting>
  <conditionalFormatting sqref="L32 Q32 V32 AA32 AF32">
    <cfRule type="top10" dxfId="268" priority="281" bottom="1" rank="1"/>
  </conditionalFormatting>
  <conditionalFormatting sqref="L33 Q33 AA33">
    <cfRule type="top10" dxfId="267" priority="280" bottom="1" rank="1"/>
  </conditionalFormatting>
  <conditionalFormatting sqref="L34 Q34 V34 AA34 AF34">
    <cfRule type="top10" dxfId="266" priority="279" bottom="1" rank="1"/>
  </conditionalFormatting>
  <conditionalFormatting sqref="Q35 V35 AA35 AF35">
    <cfRule type="top10" dxfId="265" priority="278" bottom="1" rank="1"/>
  </conditionalFormatting>
  <conditionalFormatting sqref="V36 AA36 AF36">
    <cfRule type="top10" dxfId="264" priority="277" bottom="1" rank="1"/>
  </conditionalFormatting>
  <conditionalFormatting sqref="K22 U22 AE22">
    <cfRule type="top10" dxfId="263" priority="274" percent="1" bottom="1" rank="1"/>
  </conditionalFormatting>
  <conditionalFormatting sqref="AE23 Z23 U23">
    <cfRule type="top10" dxfId="262" priority="273" percent="1" bottom="1" rank="1"/>
  </conditionalFormatting>
  <conditionalFormatting sqref="P24 U24 Z24 AE24">
    <cfRule type="top10" dxfId="261" priority="272" percent="1" bottom="1" rank="1"/>
  </conditionalFormatting>
  <conditionalFormatting sqref="K25 P25 U25 Z25 AE25">
    <cfRule type="top10" dxfId="260" priority="271" percent="1" bottom="1" rank="1"/>
  </conditionalFormatting>
  <conditionalFormatting sqref="P26 U26 Z26">
    <cfRule type="top10" dxfId="259" priority="270" percent="1" bottom="1" rank="1"/>
  </conditionalFormatting>
  <conditionalFormatting sqref="K27 P27 U27 Z27 AE27">
    <cfRule type="top10" dxfId="258" priority="269" percent="1" bottom="1" rank="1"/>
  </conditionalFormatting>
  <conditionalFormatting sqref="K28 P28 U28 Z28 AE28">
    <cfRule type="top10" dxfId="257" priority="267" bottom="1" rank="1"/>
  </conditionalFormatting>
  <conditionalFormatting sqref="K29 U29 AE29">
    <cfRule type="top10" dxfId="256" priority="266" bottom="1" rank="1"/>
  </conditionalFormatting>
  <conditionalFormatting sqref="K30 P30 U30 Z30">
    <cfRule type="top10" dxfId="255" priority="265" bottom="1" rank="1"/>
  </conditionalFormatting>
  <conditionalFormatting sqref="P31 U31 Z31">
    <cfRule type="top10" dxfId="254" priority="264" bottom="1" rank="1"/>
  </conditionalFormatting>
  <conditionalFormatting sqref="K32 P32 U32 Z32 AE32">
    <cfRule type="top10" dxfId="253" priority="263" bottom="1" rank="1"/>
  </conditionalFormatting>
  <conditionalFormatting sqref="K33 P33 Z33">
    <cfRule type="top10" dxfId="252" priority="262" bottom="1" rank="1"/>
  </conditionalFormatting>
  <conditionalFormatting sqref="K34 P34 U34 Z34 AE34">
    <cfRule type="top10" dxfId="251" priority="261" bottom="1" rank="1"/>
  </conditionalFormatting>
  <conditionalFormatting sqref="P35 U35 Z35 AE35">
    <cfRule type="top10" dxfId="250" priority="260" bottom="1" rank="1"/>
  </conditionalFormatting>
  <conditionalFormatting sqref="K36 U36 Z36 AE36">
    <cfRule type="top10" dxfId="249" priority="259" bottom="1" rank="1"/>
  </conditionalFormatting>
  <conditionalFormatting sqref="P37 U37 Z37">
    <cfRule type="top10" dxfId="248" priority="258" bottom="1" rank="1"/>
  </conditionalFormatting>
  <conditionalFormatting sqref="U38 AE38">
    <cfRule type="top10" dxfId="247" priority="257" bottom="1" rank="1"/>
  </conditionalFormatting>
  <conditionalFormatting sqref="K39 U39 AE39">
    <cfRule type="top10" dxfId="246" priority="256" bottom="1" rank="1"/>
  </conditionalFormatting>
  <conditionalFormatting sqref="K40 Z40 AE40">
    <cfRule type="top10" dxfId="245" priority="255" bottom="1" rank="1"/>
  </conditionalFormatting>
  <conditionalFormatting sqref="P41 U41 Z41 AE41">
    <cfRule type="top10" dxfId="244" priority="254" bottom="1" rank="1"/>
  </conditionalFormatting>
  <conditionalFormatting sqref="P41 U41 Z41 AE41">
    <cfRule type="top10" dxfId="243" priority="253" bottom="1" rank="1"/>
  </conditionalFormatting>
  <conditionalFormatting sqref="P42 AE42">
    <cfRule type="top10" dxfId="242" priority="252" bottom="1" rank="1"/>
  </conditionalFormatting>
  <conditionalFormatting sqref="P43 U43 Z43">
    <cfRule type="top10" dxfId="241" priority="251" bottom="1" rank="1"/>
  </conditionalFormatting>
  <conditionalFormatting sqref="Z44">
    <cfRule type="top10" dxfId="240" priority="250" bottom="1" rank="1"/>
  </conditionalFormatting>
  <conditionalFormatting sqref="K45 P45">
    <cfRule type="top10" dxfId="239" priority="249" bottom="1" rank="1"/>
  </conditionalFormatting>
  <conditionalFormatting sqref="K46 U46 Z46 AE46">
    <cfRule type="top10" dxfId="238" priority="248" bottom="1" rank="1"/>
  </conditionalFormatting>
  <conditionalFormatting sqref="K47 P47 U47">
    <cfRule type="top10" dxfId="237" priority="247" bottom="1" rank="1"/>
  </conditionalFormatting>
  <conditionalFormatting sqref="P48 U48 Z48 AE48">
    <cfRule type="top10" dxfId="236" priority="246" bottom="1" rank="1"/>
  </conditionalFormatting>
  <conditionalFormatting sqref="U49 Z49 AE49">
    <cfRule type="top10" dxfId="235" priority="245" bottom="1" rank="1"/>
  </conditionalFormatting>
  <conditionalFormatting sqref="U50 AE50">
    <cfRule type="top10" dxfId="234" priority="244" bottom="1" rank="1"/>
  </conditionalFormatting>
  <conditionalFormatting sqref="U51 Z51 AE51">
    <cfRule type="top10" dxfId="233" priority="243" bottom="1" rank="1"/>
  </conditionalFormatting>
  <conditionalFormatting sqref="K52">
    <cfRule type="top10" dxfId="232" priority="242" bottom="1" rank="1"/>
  </conditionalFormatting>
  <conditionalFormatting sqref="K53 P53 U53">
    <cfRule type="top10" dxfId="231" priority="241" bottom="1" rank="1"/>
  </conditionalFormatting>
  <conditionalFormatting sqref="U54">
    <cfRule type="top10" dxfId="230" priority="240" bottom="1" rank="1"/>
  </conditionalFormatting>
  <conditionalFormatting sqref="P55 U55 Z55">
    <cfRule type="top10" dxfId="229" priority="239" bottom="1" rank="1"/>
  </conditionalFormatting>
  <conditionalFormatting sqref="U56 Z56">
    <cfRule type="top10" dxfId="228" priority="238" bottom="1" rank="1"/>
  </conditionalFormatting>
  <conditionalFormatting sqref="P57">
    <cfRule type="top10" dxfId="227" priority="237" bottom="1" rank="1"/>
  </conditionalFormatting>
  <conditionalFormatting sqref="K58 P58 Z58">
    <cfRule type="top10" dxfId="226" priority="236" bottom="1" rank="1"/>
  </conditionalFormatting>
  <conditionalFormatting sqref="AE59">
    <cfRule type="top10" dxfId="225" priority="235" bottom="1" rank="1"/>
  </conditionalFormatting>
  <conditionalFormatting sqref="P60 U60 Z60">
    <cfRule type="top10" dxfId="224" priority="234" bottom="1" rank="1"/>
  </conditionalFormatting>
  <conditionalFormatting sqref="P61 U61 Z61">
    <cfRule type="top10" dxfId="223" priority="233" bottom="1" rank="1"/>
  </conditionalFormatting>
  <conditionalFormatting sqref="Z62">
    <cfRule type="top10" dxfId="222" priority="232" bottom="1" rank="1"/>
  </conditionalFormatting>
  <conditionalFormatting sqref="U63 AE63">
    <cfRule type="top10" dxfId="221" priority="231" bottom="1" rank="1"/>
  </conditionalFormatting>
  <conditionalFormatting sqref="U64 AE64">
    <cfRule type="top10" dxfId="220" priority="230" bottom="1" rank="1"/>
  </conditionalFormatting>
  <conditionalFormatting sqref="K65">
    <cfRule type="top10" dxfId="219" priority="229" bottom="1" rank="1"/>
  </conditionalFormatting>
  <conditionalFormatting sqref="Z66">
    <cfRule type="top10" dxfId="218" priority="228" bottom="1" rank="1"/>
  </conditionalFormatting>
  <conditionalFormatting sqref="Z67">
    <cfRule type="top10" dxfId="217" priority="227" bottom="1" rank="1"/>
  </conditionalFormatting>
  <conditionalFormatting sqref="U68 AE68">
    <cfRule type="top10" dxfId="216" priority="226" bottom="1" rank="1"/>
  </conditionalFormatting>
  <conditionalFormatting sqref="U69 Z69 AE69">
    <cfRule type="top10" dxfId="215" priority="225" bottom="1" rank="1"/>
  </conditionalFormatting>
  <conditionalFormatting sqref="P71">
    <cfRule type="top10" dxfId="214" priority="224" bottom="1" rank="1"/>
  </conditionalFormatting>
  <conditionalFormatting sqref="AE72">
    <cfRule type="top10" dxfId="213" priority="223" bottom="1" rank="1"/>
  </conditionalFormatting>
  <conditionalFormatting sqref="P73">
    <cfRule type="top10" dxfId="212" priority="222" bottom="1" rank="1"/>
  </conditionalFormatting>
  <conditionalFormatting sqref="U74 Z74">
    <cfRule type="top10" dxfId="211" priority="221" bottom="1" rank="1"/>
  </conditionalFormatting>
  <conditionalFormatting sqref="P75 Z75">
    <cfRule type="top10" dxfId="210" priority="220" bottom="1" rank="1"/>
  </conditionalFormatting>
  <conditionalFormatting sqref="P76">
    <cfRule type="top10" dxfId="209" priority="219" bottom="1" rank="1"/>
  </conditionalFormatting>
  <conditionalFormatting sqref="P77">
    <cfRule type="top10" dxfId="208" priority="218" bottom="1" rank="1"/>
  </conditionalFormatting>
  <conditionalFormatting sqref="P78 U78 Z78 AE78">
    <cfRule type="top10" dxfId="207" priority="217" bottom="1" rank="1"/>
  </conditionalFormatting>
  <conditionalFormatting sqref="Z79">
    <cfRule type="top10" dxfId="206" priority="216" bottom="1" rank="1"/>
  </conditionalFormatting>
  <conditionalFormatting sqref="P80">
    <cfRule type="top10" dxfId="205" priority="215" bottom="1" rank="1"/>
  </conditionalFormatting>
  <conditionalFormatting sqref="U81">
    <cfRule type="top10" dxfId="204" priority="214" bottom="1" rank="1"/>
  </conditionalFormatting>
  <conditionalFormatting sqref="U82:U83">
    <cfRule type="top10" dxfId="203" priority="213" bottom="1" rank="1"/>
  </conditionalFormatting>
  <conditionalFormatting sqref="U84">
    <cfRule type="top10" dxfId="202" priority="212" bottom="1" rank="1"/>
  </conditionalFormatting>
  <conditionalFormatting sqref="P86 AE86">
    <cfRule type="top10" dxfId="201" priority="210" bottom="1" rank="1"/>
  </conditionalFormatting>
  <conditionalFormatting sqref="AE87">
    <cfRule type="top10" dxfId="200" priority="209" bottom="1" rank="1"/>
  </conditionalFormatting>
  <conditionalFormatting sqref="AE88">
    <cfRule type="top10" dxfId="199" priority="208" bottom="1" rank="1"/>
  </conditionalFormatting>
  <conditionalFormatting sqref="AE89">
    <cfRule type="top10" dxfId="198" priority="207" bottom="1" rank="1"/>
  </conditionalFormatting>
  <conditionalFormatting sqref="K90 U90">
    <cfRule type="top10" dxfId="197" priority="206" bottom="1" rank="1"/>
  </conditionalFormatting>
  <conditionalFormatting sqref="K91">
    <cfRule type="top10" dxfId="196" priority="205" bottom="1" rank="1"/>
  </conditionalFormatting>
  <conditionalFormatting sqref="K92">
    <cfRule type="top10" dxfId="195" priority="204" bottom="1" rank="1"/>
  </conditionalFormatting>
  <conditionalFormatting sqref="K93">
    <cfRule type="top10" dxfId="194" priority="203" bottom="1" rank="1"/>
  </conditionalFormatting>
  <conditionalFormatting sqref="K94">
    <cfRule type="top10" dxfId="193" priority="202" bottom="1" rank="1"/>
  </conditionalFormatting>
  <conditionalFormatting sqref="K95 U95">
    <cfRule type="top10" dxfId="192" priority="201" bottom="1" rank="1"/>
  </conditionalFormatting>
  <conditionalFormatting sqref="K96">
    <cfRule type="top10" dxfId="191" priority="200" bottom="1" rank="1"/>
  </conditionalFormatting>
  <conditionalFormatting sqref="K97">
    <cfRule type="top10" dxfId="190" priority="199" bottom="1" rank="1"/>
  </conditionalFormatting>
  <conditionalFormatting sqref="K98">
    <cfRule type="top10" dxfId="189" priority="198" bottom="1" rank="1"/>
  </conditionalFormatting>
  <conditionalFormatting sqref="K100">
    <cfRule type="top10" dxfId="188" priority="197" bottom="1" rank="1"/>
  </conditionalFormatting>
  <conditionalFormatting sqref="K101">
    <cfRule type="top10" dxfId="187" priority="196" bottom="1" rank="1"/>
  </conditionalFormatting>
  <conditionalFormatting sqref="K103">
    <cfRule type="top10" dxfId="186" priority="195" bottom="1" rank="1"/>
  </conditionalFormatting>
  <conditionalFormatting sqref="K103">
    <cfRule type="top10" dxfId="185" priority="194" bottom="1" rank="1"/>
  </conditionalFormatting>
  <conditionalFormatting sqref="K104">
    <cfRule type="top10" dxfId="184" priority="193" bottom="1" rank="1"/>
  </conditionalFormatting>
  <conditionalFormatting sqref="K104">
    <cfRule type="top10" dxfId="183" priority="192" bottom="1" rank="1"/>
  </conditionalFormatting>
  <conditionalFormatting sqref="K104">
    <cfRule type="top10" dxfId="182" priority="191" bottom="1" rank="1"/>
  </conditionalFormatting>
  <conditionalFormatting sqref="K108">
    <cfRule type="top10" dxfId="181" priority="190" bottom="1" rank="1"/>
  </conditionalFormatting>
  <conditionalFormatting sqref="K109">
    <cfRule type="top10" dxfId="180" priority="189" bottom="1" rank="1"/>
  </conditionalFormatting>
  <conditionalFormatting sqref="K110">
    <cfRule type="top10" dxfId="179" priority="188" bottom="1" rank="1"/>
  </conditionalFormatting>
  <conditionalFormatting sqref="K110">
    <cfRule type="top10" dxfId="178" priority="187" bottom="1" rank="1"/>
  </conditionalFormatting>
  <conditionalFormatting sqref="K112">
    <cfRule type="top10" dxfId="177" priority="186" bottom="1" rank="1"/>
  </conditionalFormatting>
  <conditionalFormatting sqref="K112">
    <cfRule type="top10" dxfId="176" priority="185" bottom="1" rank="1"/>
  </conditionalFormatting>
  <conditionalFormatting sqref="K113 U113">
    <cfRule type="top10" dxfId="175" priority="184" bottom="1" rank="1"/>
  </conditionalFormatting>
  <conditionalFormatting sqref="K114">
    <cfRule type="top10" dxfId="174" priority="183" bottom="1" rank="1"/>
  </conditionalFormatting>
  <conditionalFormatting sqref="K115">
    <cfRule type="top10" dxfId="173" priority="182" bottom="1" rank="1"/>
  </conditionalFormatting>
  <conditionalFormatting sqref="P116 U116 Z116">
    <cfRule type="top10" dxfId="172" priority="181" bottom="1" rank="1"/>
  </conditionalFormatting>
  <conditionalFormatting sqref="K117">
    <cfRule type="top10" dxfId="171" priority="180" bottom="1" rank="1"/>
  </conditionalFormatting>
  <conditionalFormatting sqref="K118">
    <cfRule type="top10" dxfId="170" priority="179" bottom="1" rank="1"/>
  </conditionalFormatting>
  <conditionalFormatting sqref="U119 Z119">
    <cfRule type="top10" dxfId="169" priority="178" bottom="1" rank="1"/>
  </conditionalFormatting>
  <conditionalFormatting sqref="K120">
    <cfRule type="top10" dxfId="168" priority="177" bottom="1" rank="1"/>
  </conditionalFormatting>
  <conditionalFormatting sqref="P121 U121 Z121">
    <cfRule type="top10" dxfId="167" priority="176" bottom="1" rank="1"/>
  </conditionalFormatting>
  <conditionalFormatting sqref="K122">
    <cfRule type="top10" dxfId="166" priority="175" bottom="1" rank="1"/>
  </conditionalFormatting>
  <conditionalFormatting sqref="K124 U124">
    <cfRule type="top10" dxfId="165" priority="174" bottom="1" rank="1"/>
  </conditionalFormatting>
  <conditionalFormatting sqref="K125">
    <cfRule type="top10" dxfId="164" priority="173" bottom="1" rank="1"/>
  </conditionalFormatting>
  <conditionalFormatting sqref="K126">
    <cfRule type="top10" dxfId="163" priority="172" bottom="1" rank="1"/>
  </conditionalFormatting>
  <conditionalFormatting sqref="K127">
    <cfRule type="top10" dxfId="162" priority="171" bottom="1" rank="1"/>
  </conditionalFormatting>
  <conditionalFormatting sqref="K127">
    <cfRule type="top10" dxfId="161" priority="170" bottom="1" rank="1"/>
  </conditionalFormatting>
  <conditionalFormatting sqref="K127">
    <cfRule type="top10" dxfId="160" priority="169" bottom="1" rank="1"/>
  </conditionalFormatting>
  <conditionalFormatting sqref="K128">
    <cfRule type="top10" dxfId="159" priority="168" bottom="1" rank="1"/>
  </conditionalFormatting>
  <conditionalFormatting sqref="K128">
    <cfRule type="top10" dxfId="158" priority="167" bottom="1" rank="1"/>
  </conditionalFormatting>
  <conditionalFormatting sqref="K130">
    <cfRule type="top10" dxfId="157" priority="166" bottom="1" rank="1"/>
  </conditionalFormatting>
  <conditionalFormatting sqref="K131">
    <cfRule type="top10" dxfId="156" priority="165" bottom="1" rank="1"/>
  </conditionalFormatting>
  <conditionalFormatting sqref="K132">
    <cfRule type="top10" dxfId="155" priority="164" bottom="1" rank="1"/>
  </conditionalFormatting>
  <conditionalFormatting sqref="K135">
    <cfRule type="top10" dxfId="154" priority="163" bottom="1" rank="1"/>
  </conditionalFormatting>
  <conditionalFormatting sqref="K136">
    <cfRule type="top10" dxfId="153" priority="162" bottom="1" rank="1"/>
  </conditionalFormatting>
  <conditionalFormatting sqref="K137">
    <cfRule type="top10" dxfId="152" priority="161" bottom="1" rank="1"/>
  </conditionalFormatting>
  <conditionalFormatting sqref="K138 U138">
    <cfRule type="top10" dxfId="151" priority="160" bottom="1" rank="1"/>
  </conditionalFormatting>
  <conditionalFormatting sqref="K139 U139">
    <cfRule type="top10" dxfId="150" priority="159" bottom="1" rank="1"/>
  </conditionalFormatting>
  <conditionalFormatting sqref="K140 U140">
    <cfRule type="top10" dxfId="149" priority="158" bottom="1" rank="1"/>
  </conditionalFormatting>
  <conditionalFormatting sqref="K141">
    <cfRule type="top10" dxfId="148" priority="157" bottom="1" rank="1"/>
  </conditionalFormatting>
  <conditionalFormatting sqref="P134">
    <cfRule type="top10" dxfId="147" priority="156" bottom="1" rank="1"/>
  </conditionalFormatting>
  <conditionalFormatting sqref="U133">
    <cfRule type="top10" dxfId="146" priority="155" bottom="1" rank="1"/>
  </conditionalFormatting>
  <conditionalFormatting sqref="P129">
    <cfRule type="top10" dxfId="145" priority="154" bottom="1" rank="1"/>
  </conditionalFormatting>
  <conditionalFormatting sqref="Z123">
    <cfRule type="top10" dxfId="144" priority="153" bottom="1" rank="1"/>
  </conditionalFormatting>
  <conditionalFormatting sqref="P111">
    <cfRule type="top10" dxfId="143" priority="152" bottom="1" rank="1"/>
  </conditionalFormatting>
  <conditionalFormatting sqref="P107">
    <cfRule type="top10" dxfId="142" priority="151" bottom="1" rank="1"/>
  </conditionalFormatting>
  <conditionalFormatting sqref="U106">
    <cfRule type="top10" dxfId="141" priority="150" bottom="1" rank="1"/>
  </conditionalFormatting>
  <conditionalFormatting sqref="P105">
    <cfRule type="top10" dxfId="140" priority="149" bottom="1" rank="1"/>
  </conditionalFormatting>
  <conditionalFormatting sqref="P102">
    <cfRule type="top10" dxfId="139" priority="148" bottom="1" rank="1"/>
  </conditionalFormatting>
  <conditionalFormatting sqref="P99">
    <cfRule type="top10" dxfId="138" priority="147" bottom="1" rank="1"/>
  </conditionalFormatting>
  <conditionalFormatting sqref="L37 Q37 V37 AA37 AF37">
    <cfRule type="top10" dxfId="137" priority="145" bottom="1" rank="1"/>
    <cfRule type="top10" dxfId="136" priority="146" bottom="1" rank="1"/>
  </conditionalFormatting>
  <conditionalFormatting sqref="V38 AF38">
    <cfRule type="top10" dxfId="135" priority="144" bottom="1" rank="1"/>
  </conditionalFormatting>
  <conditionalFormatting sqref="L39 V39 AF39">
    <cfRule type="top10" dxfId="134" priority="143" bottom="1" rank="1"/>
  </conditionalFormatting>
  <conditionalFormatting sqref="L40 AA40 AF40">
    <cfRule type="top10" dxfId="133" priority="142" bottom="1" rank="1"/>
  </conditionalFormatting>
  <conditionalFormatting sqref="Q41 V41 AA41 AF41">
    <cfRule type="top10" dxfId="132" priority="141" bottom="1" rank="1"/>
  </conditionalFormatting>
  <conditionalFormatting sqref="Q42 AF42">
    <cfRule type="top10" dxfId="131" priority="140" bottom="1" rank="1"/>
  </conditionalFormatting>
  <conditionalFormatting sqref="Q43 V43 AA43">
    <cfRule type="top10" dxfId="130" priority="139" bottom="1" rank="1"/>
  </conditionalFormatting>
  <conditionalFormatting sqref="AA44">
    <cfRule type="top10" dxfId="129" priority="138" bottom="1" rank="1"/>
  </conditionalFormatting>
  <conditionalFormatting sqref="L45 Q45">
    <cfRule type="top10" dxfId="128" priority="137" bottom="1" rank="1"/>
  </conditionalFormatting>
  <conditionalFormatting sqref="L46 V46 AA46 AF46">
    <cfRule type="top10" dxfId="127" priority="134" bottom="1" rank="1"/>
  </conditionalFormatting>
  <conditionalFormatting sqref="L47 Q47 V47">
    <cfRule type="top10" dxfId="126" priority="133" bottom="1" rank="1"/>
  </conditionalFormatting>
  <conditionalFormatting sqref="Q48 V48 AA48 AF48">
    <cfRule type="top10" dxfId="125" priority="132" bottom="1" rank="1"/>
  </conditionalFormatting>
  <conditionalFormatting sqref="V49 AA49 AF49">
    <cfRule type="top10" dxfId="124" priority="131" bottom="1" rank="1"/>
  </conditionalFormatting>
  <conditionalFormatting sqref="V50 AF50">
    <cfRule type="top10" dxfId="123" priority="130" bottom="1" rank="1"/>
  </conditionalFormatting>
  <conditionalFormatting sqref="V51 AA51 AF51">
    <cfRule type="top10" dxfId="122" priority="129" bottom="1" rank="1"/>
  </conditionalFormatting>
  <conditionalFormatting sqref="L52">
    <cfRule type="top10" dxfId="121" priority="128" bottom="1" rank="1"/>
  </conditionalFormatting>
  <conditionalFormatting sqref="L53 Q53 V53">
    <cfRule type="top10" dxfId="120" priority="127" bottom="1" rank="1"/>
  </conditionalFormatting>
  <conditionalFormatting sqref="V54">
    <cfRule type="top10" dxfId="119" priority="126" bottom="1" rank="1"/>
  </conditionalFormatting>
  <conditionalFormatting sqref="Q55 V55 AA55">
    <cfRule type="top10" dxfId="118" priority="125" bottom="1" rank="1"/>
  </conditionalFormatting>
  <conditionalFormatting sqref="V56 AA56">
    <cfRule type="top10" dxfId="117" priority="124" bottom="1" rank="1"/>
  </conditionalFormatting>
  <conditionalFormatting sqref="Q57 V57">
    <cfRule type="top10" dxfId="116" priority="123" bottom="1" rank="1"/>
  </conditionalFormatting>
  <conditionalFormatting sqref="L58 Q58 AA58">
    <cfRule type="top10" dxfId="115" priority="122" bottom="1" rank="1"/>
  </conditionalFormatting>
  <conditionalFormatting sqref="Q60 V60 AA60">
    <cfRule type="top10" dxfId="114" priority="121" bottom="1" rank="1"/>
  </conditionalFormatting>
  <conditionalFormatting sqref="Q61 V61 AA61">
    <cfRule type="top10" dxfId="113" priority="120" bottom="1" rank="1"/>
  </conditionalFormatting>
  <conditionalFormatting sqref="AA62">
    <cfRule type="top10" dxfId="112" priority="119" bottom="1" rank="1"/>
  </conditionalFormatting>
  <conditionalFormatting sqref="V63 AF63">
    <cfRule type="top10" dxfId="111" priority="118" bottom="1" rank="1"/>
  </conditionalFormatting>
  <conditionalFormatting sqref="V64 AF64">
    <cfRule type="top10" dxfId="110" priority="117" bottom="1" rank="1"/>
  </conditionalFormatting>
  <conditionalFormatting sqref="V64 AF64">
    <cfRule type="top10" dxfId="109" priority="116" bottom="1" rank="1"/>
  </conditionalFormatting>
  <conditionalFormatting sqref="L65">
    <cfRule type="top10" dxfId="108" priority="115" bottom="1" rank="1"/>
  </conditionalFormatting>
  <conditionalFormatting sqref="AA66">
    <cfRule type="top10" dxfId="107" priority="114" bottom="1" rank="1"/>
  </conditionalFormatting>
  <conditionalFormatting sqref="AA67">
    <cfRule type="top10" dxfId="106" priority="113" bottom="1" rank="1"/>
  </conditionalFormatting>
  <conditionalFormatting sqref="V68 AF68">
    <cfRule type="top10" dxfId="105" priority="112" bottom="1" rank="1"/>
  </conditionalFormatting>
  <conditionalFormatting sqref="V69 AF69">
    <cfRule type="top10" dxfId="104" priority="111" bottom="1" rank="1"/>
  </conditionalFormatting>
  <conditionalFormatting sqref="AF70">
    <cfRule type="top10" dxfId="103" priority="110" bottom="1" rank="1"/>
  </conditionalFormatting>
  <conditionalFormatting sqref="Q71">
    <cfRule type="top10" dxfId="102" priority="109" bottom="1" rank="1"/>
  </conditionalFormatting>
  <conditionalFormatting sqref="AF72">
    <cfRule type="top10" dxfId="101" priority="108" bottom="1" rank="1"/>
  </conditionalFormatting>
  <conditionalFormatting sqref="Q73">
    <cfRule type="top10" dxfId="100" priority="107" bottom="1" rank="1"/>
  </conditionalFormatting>
  <conditionalFormatting sqref="V74 AA74">
    <cfRule type="top10" dxfId="99" priority="106" bottom="1" rank="1"/>
  </conditionalFormatting>
  <conditionalFormatting sqref="Q75 AA75">
    <cfRule type="top10" dxfId="98" priority="105" bottom="1" rank="1"/>
  </conditionalFormatting>
  <conditionalFormatting sqref="Q76">
    <cfRule type="top10" dxfId="97" priority="104" bottom="1" rank="1"/>
  </conditionalFormatting>
  <conditionalFormatting sqref="Q77">
    <cfRule type="top10" dxfId="96" priority="103" bottom="1" rank="1"/>
  </conditionalFormatting>
  <conditionalFormatting sqref="Q78 V78 AA78 AF78">
    <cfRule type="top10" dxfId="95" priority="102" bottom="1" rank="1"/>
  </conditionalFormatting>
  <conditionalFormatting sqref="AA79">
    <cfRule type="top10" dxfId="94" priority="101" bottom="1" rank="1"/>
  </conditionalFormatting>
  <conditionalFormatting sqref="Q80">
    <cfRule type="top10" dxfId="93" priority="100" bottom="1" rank="1"/>
  </conditionalFormatting>
  <conditionalFormatting sqref="V81">
    <cfRule type="top10" dxfId="92" priority="99" bottom="1" rank="1"/>
  </conditionalFormatting>
  <conditionalFormatting sqref="V82:V83">
    <cfRule type="top10" dxfId="91" priority="98" bottom="1" rank="1"/>
  </conditionalFormatting>
  <conditionalFormatting sqref="V84">
    <cfRule type="top10" dxfId="90" priority="97" bottom="1" rank="1"/>
  </conditionalFormatting>
  <conditionalFormatting sqref="V84">
    <cfRule type="top10" dxfId="89" priority="96" bottom="1" rank="1"/>
  </conditionalFormatting>
  <conditionalFormatting sqref="Q86 AF86">
    <cfRule type="top10" dxfId="88" priority="93" bottom="1" rank="1"/>
  </conditionalFormatting>
  <conditionalFormatting sqref="AF87">
    <cfRule type="top10" dxfId="87" priority="92" bottom="1" rank="1"/>
  </conditionalFormatting>
  <conditionalFormatting sqref="AF87">
    <cfRule type="top10" dxfId="86" priority="91" bottom="1" rank="1"/>
  </conditionalFormatting>
  <conditionalFormatting sqref="AF88">
    <cfRule type="top10" dxfId="85" priority="90" bottom="1" rank="1"/>
  </conditionalFormatting>
  <conditionalFormatting sqref="AF89">
    <cfRule type="top10" dxfId="84" priority="89" bottom="1" rank="1"/>
  </conditionalFormatting>
  <conditionalFormatting sqref="L90 V90">
    <cfRule type="top10" dxfId="83" priority="88" bottom="1" rank="1"/>
  </conditionalFormatting>
  <conditionalFormatting sqref="L91">
    <cfRule type="top10" dxfId="82" priority="87" bottom="1" rank="1"/>
  </conditionalFormatting>
  <conditionalFormatting sqref="L92">
    <cfRule type="top10" dxfId="81" priority="86" bottom="1" rank="1"/>
  </conditionalFormatting>
  <conditionalFormatting sqref="L93">
    <cfRule type="top10" dxfId="80" priority="85" bottom="1" rank="1"/>
  </conditionalFormatting>
  <conditionalFormatting sqref="L94">
    <cfRule type="top10" dxfId="79" priority="84" bottom="1" rank="1"/>
  </conditionalFormatting>
  <conditionalFormatting sqref="L94">
    <cfRule type="top10" dxfId="78" priority="83" bottom="1" rank="1"/>
  </conditionalFormatting>
  <conditionalFormatting sqref="L95 V95">
    <cfRule type="top10" dxfId="77" priority="82" bottom="1" rank="1"/>
  </conditionalFormatting>
  <conditionalFormatting sqref="L96">
    <cfRule type="top10" dxfId="76" priority="81" bottom="1" rank="1"/>
  </conditionalFormatting>
  <conditionalFormatting sqref="L97">
    <cfRule type="top10" dxfId="75" priority="80" bottom="1" rank="1"/>
  </conditionalFormatting>
  <conditionalFormatting sqref="L98">
    <cfRule type="top10" dxfId="74" priority="79" bottom="1" rank="1"/>
  </conditionalFormatting>
  <conditionalFormatting sqref="Q99">
    <cfRule type="top10" dxfId="73" priority="78" bottom="1" rank="1"/>
  </conditionalFormatting>
  <conditionalFormatting sqref="L100">
    <cfRule type="top10" dxfId="72" priority="77" bottom="1" rank="1"/>
  </conditionalFormatting>
  <conditionalFormatting sqref="L100">
    <cfRule type="top10" dxfId="71" priority="76" bottom="1" rank="1"/>
  </conditionalFormatting>
  <conditionalFormatting sqref="L101">
    <cfRule type="top10" dxfId="70" priority="75" bottom="1" rank="1"/>
  </conditionalFormatting>
  <conditionalFormatting sqref="L103">
    <cfRule type="top10" dxfId="69" priority="74" bottom="1" rank="1"/>
  </conditionalFormatting>
  <conditionalFormatting sqref="L103">
    <cfRule type="top10" dxfId="68" priority="73" bottom="1" rank="1"/>
  </conditionalFormatting>
  <conditionalFormatting sqref="L103">
    <cfRule type="top10" dxfId="67" priority="72" bottom="1" rank="1"/>
  </conditionalFormatting>
  <conditionalFormatting sqref="L104">
    <cfRule type="top10" dxfId="66" priority="71" bottom="1" rank="1"/>
  </conditionalFormatting>
  <conditionalFormatting sqref="L104">
    <cfRule type="top10" dxfId="65" priority="70" bottom="1" rank="1"/>
  </conditionalFormatting>
  <conditionalFormatting sqref="L104">
    <cfRule type="top10" dxfId="64" priority="69" bottom="1" rank="1"/>
  </conditionalFormatting>
  <conditionalFormatting sqref="L108">
    <cfRule type="top10" dxfId="63" priority="68" bottom="1" rank="1"/>
  </conditionalFormatting>
  <conditionalFormatting sqref="L108">
    <cfRule type="top10" dxfId="62" priority="67" bottom="1" rank="1"/>
  </conditionalFormatting>
  <conditionalFormatting sqref="L108">
    <cfRule type="top10" dxfId="61" priority="66" bottom="1" rank="1"/>
  </conditionalFormatting>
  <conditionalFormatting sqref="L109">
    <cfRule type="top10" dxfId="60" priority="65" bottom="1" rank="1"/>
  </conditionalFormatting>
  <conditionalFormatting sqref="L109">
    <cfRule type="top10" dxfId="59" priority="64" bottom="1" rank="1"/>
  </conditionalFormatting>
  <conditionalFormatting sqref="L110">
    <cfRule type="top10" dxfId="58" priority="63" bottom="1" rank="1"/>
  </conditionalFormatting>
  <conditionalFormatting sqref="L110">
    <cfRule type="top10" dxfId="57" priority="62" bottom="1" rank="1"/>
  </conditionalFormatting>
  <conditionalFormatting sqref="L110">
    <cfRule type="top10" dxfId="56" priority="61" bottom="1" rank="1"/>
  </conditionalFormatting>
  <conditionalFormatting sqref="L110">
    <cfRule type="top10" dxfId="55" priority="60" bottom="1" rank="1"/>
  </conditionalFormatting>
  <conditionalFormatting sqref="L110">
    <cfRule type="top10" dxfId="54" priority="59" bottom="1" rank="1"/>
  </conditionalFormatting>
  <conditionalFormatting sqref="L110">
    <cfRule type="top10" dxfId="53" priority="58" bottom="1" rank="1"/>
  </conditionalFormatting>
  <conditionalFormatting sqref="L110">
    <cfRule type="top10" dxfId="52" priority="57" bottom="1" rank="1"/>
  </conditionalFormatting>
  <conditionalFormatting sqref="L110">
    <cfRule type="top10" dxfId="51" priority="56" bottom="1" rank="1"/>
  </conditionalFormatting>
  <conditionalFormatting sqref="L110">
    <cfRule type="top10" dxfId="50" priority="55" bottom="1" rank="1"/>
  </conditionalFormatting>
  <conditionalFormatting sqref="L112">
    <cfRule type="top10" dxfId="49" priority="54" bottom="1" rank="1"/>
  </conditionalFormatting>
  <conditionalFormatting sqref="L113 V113">
    <cfRule type="top10" dxfId="48" priority="53" bottom="1" rank="1"/>
  </conditionalFormatting>
  <conditionalFormatting sqref="Q102">
    <cfRule type="top10" dxfId="47" priority="52" bottom="1" rank="1"/>
  </conditionalFormatting>
  <conditionalFormatting sqref="Q105">
    <cfRule type="top10" dxfId="46" priority="51" bottom="1" rank="1"/>
  </conditionalFormatting>
  <conditionalFormatting sqref="V106">
    <cfRule type="top10" dxfId="45" priority="50" bottom="1" rank="1"/>
  </conditionalFormatting>
  <conditionalFormatting sqref="Q107">
    <cfRule type="top10" dxfId="44" priority="49" bottom="1" rank="1"/>
  </conditionalFormatting>
  <conditionalFormatting sqref="Q111">
    <cfRule type="top10" dxfId="43" priority="48" bottom="1" rank="1"/>
  </conditionalFormatting>
  <conditionalFormatting sqref="L114">
    <cfRule type="top10" dxfId="42" priority="47" bottom="1" rank="1"/>
  </conditionalFormatting>
  <conditionalFormatting sqref="L115">
    <cfRule type="top10" dxfId="41" priority="46" bottom="1" rank="1"/>
  </conditionalFormatting>
  <conditionalFormatting sqref="L117">
    <cfRule type="top10" dxfId="40" priority="45" bottom="1" rank="1"/>
  </conditionalFormatting>
  <conditionalFormatting sqref="L118">
    <cfRule type="top10" dxfId="39" priority="44" bottom="1" rank="1"/>
  </conditionalFormatting>
  <conditionalFormatting sqref="L118">
    <cfRule type="top10" dxfId="38" priority="43" bottom="1" rank="1"/>
  </conditionalFormatting>
  <conditionalFormatting sqref="L120">
    <cfRule type="top10" dxfId="37" priority="42" bottom="1" rank="1"/>
  </conditionalFormatting>
  <conditionalFormatting sqref="L120">
    <cfRule type="top10" dxfId="36" priority="41" bottom="1" rank="1"/>
  </conditionalFormatting>
  <conditionalFormatting sqref="L121">
    <cfRule type="top10" dxfId="35" priority="40" bottom="1" rank="1"/>
  </conditionalFormatting>
  <conditionalFormatting sqref="L122">
    <cfRule type="top10" dxfId="34" priority="39" bottom="1" rank="1"/>
  </conditionalFormatting>
  <conditionalFormatting sqref="L122">
    <cfRule type="top10" dxfId="33" priority="38" bottom="1" rank="1"/>
  </conditionalFormatting>
  <conditionalFormatting sqref="L122">
    <cfRule type="top10" dxfId="32" priority="37" bottom="1" rank="1"/>
  </conditionalFormatting>
  <conditionalFormatting sqref="L122">
    <cfRule type="top10" dxfId="31" priority="36" bottom="1" rank="1"/>
  </conditionalFormatting>
  <conditionalFormatting sqref="L122">
    <cfRule type="top10" dxfId="30" priority="35" bottom="1" rank="1"/>
  </conditionalFormatting>
  <conditionalFormatting sqref="L123">
    <cfRule type="top10" dxfId="29" priority="34" bottom="1" rank="1"/>
  </conditionalFormatting>
  <conditionalFormatting sqref="L124 V124">
    <cfRule type="top10" dxfId="28" priority="27" bottom="1" rank="1"/>
  </conditionalFormatting>
  <conditionalFormatting sqref="L125">
    <cfRule type="top10" dxfId="27" priority="26" bottom="1" rank="1"/>
  </conditionalFormatting>
  <conditionalFormatting sqref="L126">
    <cfRule type="top10" dxfId="26" priority="25" bottom="1" rank="1"/>
  </conditionalFormatting>
  <conditionalFormatting sqref="L127">
    <cfRule type="top10" dxfId="25" priority="24" bottom="1" rank="1"/>
  </conditionalFormatting>
  <conditionalFormatting sqref="L128">
    <cfRule type="top10" dxfId="24" priority="23" bottom="1" rank="1"/>
  </conditionalFormatting>
  <conditionalFormatting sqref="L128">
    <cfRule type="top10" dxfId="23" priority="22" bottom="1" rank="1"/>
  </conditionalFormatting>
  <conditionalFormatting sqref="L129">
    <cfRule type="top10" dxfId="22" priority="21" bottom="1" rank="1"/>
  </conditionalFormatting>
  <conditionalFormatting sqref="L129">
    <cfRule type="top10" dxfId="21" priority="20" bottom="1" rank="1"/>
  </conditionalFormatting>
  <conditionalFormatting sqref="L130">
    <cfRule type="top10" dxfId="20" priority="19" bottom="1" rank="1"/>
  </conditionalFormatting>
  <conditionalFormatting sqref="L131">
    <cfRule type="top10" dxfId="19" priority="18" bottom="1" rank="1"/>
  </conditionalFormatting>
  <conditionalFormatting sqref="L132">
    <cfRule type="top10" dxfId="18" priority="17" bottom="1" rank="1"/>
  </conditionalFormatting>
  <conditionalFormatting sqref="L133">
    <cfRule type="top10" dxfId="17" priority="16" bottom="1" rank="1"/>
  </conditionalFormatting>
  <conditionalFormatting sqref="L133">
    <cfRule type="top10" dxfId="16" priority="15" bottom="1" rank="1"/>
  </conditionalFormatting>
  <conditionalFormatting sqref="L135">
    <cfRule type="top10" dxfId="15" priority="14" bottom="1" rank="1"/>
  </conditionalFormatting>
  <conditionalFormatting sqref="L136">
    <cfRule type="top10" dxfId="14" priority="13" bottom="1" rank="1"/>
  </conditionalFormatting>
  <conditionalFormatting sqref="L137">
    <cfRule type="top10" dxfId="13" priority="12" bottom="1" rank="1"/>
  </conditionalFormatting>
  <conditionalFormatting sqref="V138">
    <cfRule type="top10" dxfId="12" priority="11" bottom="1" rank="1"/>
  </conditionalFormatting>
  <conditionalFormatting sqref="L139 V139">
    <cfRule type="top10" dxfId="11" priority="10" bottom="1" rank="1"/>
  </conditionalFormatting>
  <conditionalFormatting sqref="L140 V140">
    <cfRule type="top10" dxfId="10" priority="9" bottom="1" rank="1"/>
  </conditionalFormatting>
  <conditionalFormatting sqref="L141">
    <cfRule type="top10" dxfId="9" priority="8" bottom="1" rank="1"/>
  </conditionalFormatting>
  <conditionalFormatting sqref="Q134">
    <cfRule type="top10" dxfId="8" priority="7" bottom="1" rank="1"/>
  </conditionalFormatting>
  <conditionalFormatting sqref="V133">
    <cfRule type="top10" dxfId="7" priority="6" bottom="1" rank="1"/>
  </conditionalFormatting>
  <conditionalFormatting sqref="Q129">
    <cfRule type="top10" dxfId="6" priority="5" bottom="1" rank="1"/>
  </conditionalFormatting>
  <conditionalFormatting sqref="AA123">
    <cfRule type="top10" dxfId="5" priority="4" bottom="1" rank="1"/>
  </conditionalFormatting>
  <conditionalFormatting sqref="Q121 V121 AA121">
    <cfRule type="top10" dxfId="4" priority="3" bottom="1" rank="1"/>
  </conditionalFormatting>
  <conditionalFormatting sqref="V119 AA119">
    <cfRule type="top10" dxfId="3" priority="2" bottom="1" rank="1"/>
  </conditionalFormatting>
  <conditionalFormatting sqref="Q116 V116 AA116">
    <cfRule type="top10" dxfId="2" priority="1" bottom="1" rank="1"/>
  </conditionalFormatting>
  <conditionalFormatting sqref="U85">
    <cfRule type="top10" dxfId="1" priority="328" bottom="1" rank="1"/>
  </conditionalFormatting>
  <conditionalFormatting sqref="V85">
    <cfRule type="top10" dxfId="0" priority="342" bottom="1" rank="1"/>
  </conditionalFormatting>
  <pageMargins left="0.23622047244094491" right="0.23622047244094491" top="0.74803149606299213" bottom="0.74803149606299213" header="0.31496062992125984" footer="0.31496062992125984"/>
  <pageSetup paperSize="9" scale="69" orientation="landscape" horizontalDpi="360" verticalDpi="360" r:id="rId1"/>
  <headerFooter>
    <oddHeader xml:space="preserve">&amp;C&amp;"Czcionka tekstu podstawowego,Pogrubiony"Ranking Polskiego Związku Pięcioboju Nowoczesnego - 2017
2-bój Nowoczesny  - Mężczyźni
(po 5 edycjach)
</oddHeader>
    <oddFooter>&amp;L&amp;P</oddFooter>
  </headerFooter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12"/>
  <sheetViews>
    <sheetView topLeftCell="A21" workbookViewId="0">
      <selection activeCell="H34" sqref="H34"/>
    </sheetView>
  </sheetViews>
  <sheetFormatPr defaultRowHeight="14"/>
  <cols>
    <col min="6" max="6" width="14.75" bestFit="1" customWidth="1"/>
    <col min="7" max="7" width="4.83203125" style="29" customWidth="1"/>
  </cols>
  <sheetData>
    <row r="1" spans="3:7">
      <c r="C1" s="7">
        <v>1</v>
      </c>
      <c r="D1" s="7">
        <v>60</v>
      </c>
      <c r="F1" s="10" t="s">
        <v>79</v>
      </c>
      <c r="G1" s="11" t="s">
        <v>90</v>
      </c>
    </row>
    <row r="2" spans="3:7">
      <c r="C2" s="11">
        <v>2</v>
      </c>
      <c r="D2" s="11">
        <v>55</v>
      </c>
      <c r="F2" s="10" t="s">
        <v>71</v>
      </c>
      <c r="G2" s="11" t="s">
        <v>57</v>
      </c>
    </row>
    <row r="3" spans="3:7">
      <c r="C3" s="11">
        <v>3</v>
      </c>
      <c r="D3" s="11">
        <v>51</v>
      </c>
      <c r="F3" s="10" t="s">
        <v>64</v>
      </c>
      <c r="G3" s="11" t="s">
        <v>56</v>
      </c>
    </row>
    <row r="4" spans="3:7">
      <c r="C4" s="11">
        <v>4</v>
      </c>
      <c r="D4" s="11">
        <v>48</v>
      </c>
      <c r="F4" s="10" t="s">
        <v>72</v>
      </c>
      <c r="G4" s="11" t="s">
        <v>56</v>
      </c>
    </row>
    <row r="5" spans="3:7">
      <c r="C5" s="11">
        <v>5</v>
      </c>
      <c r="D5" s="11">
        <v>46</v>
      </c>
      <c r="F5" s="10" t="s">
        <v>62</v>
      </c>
      <c r="G5" s="11" t="s">
        <v>55</v>
      </c>
    </row>
    <row r="6" spans="3:7">
      <c r="C6" s="11">
        <v>6</v>
      </c>
      <c r="D6" s="11">
        <v>44</v>
      </c>
      <c r="F6" s="10" t="s">
        <v>76</v>
      </c>
      <c r="G6" s="11" t="s">
        <v>55</v>
      </c>
    </row>
    <row r="7" spans="3:7">
      <c r="C7" s="11">
        <v>7</v>
      </c>
      <c r="D7" s="11">
        <v>42</v>
      </c>
      <c r="F7" s="10" t="s">
        <v>63</v>
      </c>
      <c r="G7" s="11" t="s">
        <v>55</v>
      </c>
    </row>
    <row r="8" spans="3:7">
      <c r="C8" s="11">
        <v>8</v>
      </c>
      <c r="D8" s="11">
        <v>40</v>
      </c>
      <c r="F8" s="10" t="s">
        <v>66</v>
      </c>
      <c r="G8" s="11" t="s">
        <v>55</v>
      </c>
    </row>
    <row r="9" spans="3:7">
      <c r="C9" s="11">
        <v>9</v>
      </c>
      <c r="D9" s="11">
        <v>39</v>
      </c>
      <c r="F9" s="10" t="s">
        <v>67</v>
      </c>
      <c r="G9" s="11" t="s">
        <v>55</v>
      </c>
    </row>
    <row r="10" spans="3:7">
      <c r="C10" s="11">
        <v>10</v>
      </c>
      <c r="D10" s="11">
        <v>38</v>
      </c>
      <c r="F10" s="10" t="s">
        <v>94</v>
      </c>
      <c r="G10" s="11" t="s">
        <v>55</v>
      </c>
    </row>
    <row r="11" spans="3:7">
      <c r="C11" s="11">
        <v>11</v>
      </c>
      <c r="D11" s="11">
        <v>37</v>
      </c>
      <c r="F11" s="10" t="s">
        <v>69</v>
      </c>
      <c r="G11" s="11" t="s">
        <v>58</v>
      </c>
    </row>
    <row r="12" spans="3:7">
      <c r="C12" s="11">
        <v>12</v>
      </c>
      <c r="D12" s="11">
        <v>36</v>
      </c>
      <c r="F12" s="10" t="s">
        <v>68</v>
      </c>
      <c r="G12" s="11" t="s">
        <v>58</v>
      </c>
    </row>
    <row r="13" spans="3:7">
      <c r="C13" s="11">
        <v>13</v>
      </c>
      <c r="D13" s="11">
        <v>35</v>
      </c>
      <c r="F13" s="10" t="s">
        <v>81</v>
      </c>
      <c r="G13" s="11" t="s">
        <v>58</v>
      </c>
    </row>
    <row r="14" spans="3:7">
      <c r="C14" s="11">
        <v>14</v>
      </c>
      <c r="D14" s="11">
        <v>34</v>
      </c>
      <c r="F14" s="10" t="s">
        <v>88</v>
      </c>
      <c r="G14" s="11" t="s">
        <v>58</v>
      </c>
    </row>
    <row r="15" spans="3:7">
      <c r="C15" s="11">
        <v>15</v>
      </c>
      <c r="D15" s="11">
        <v>33</v>
      </c>
      <c r="F15" s="10" t="s">
        <v>70</v>
      </c>
      <c r="G15" s="11" t="s">
        <v>59</v>
      </c>
    </row>
    <row r="16" spans="3:7">
      <c r="C16" s="11">
        <v>16</v>
      </c>
      <c r="D16" s="11">
        <v>32</v>
      </c>
      <c r="F16" s="10" t="s">
        <v>73</v>
      </c>
      <c r="G16" s="11" t="s">
        <v>59</v>
      </c>
    </row>
    <row r="17" spans="3:7">
      <c r="C17" s="11">
        <v>17</v>
      </c>
      <c r="D17" s="11">
        <v>31</v>
      </c>
      <c r="F17" s="30" t="s">
        <v>65</v>
      </c>
      <c r="G17" s="11" t="s">
        <v>59</v>
      </c>
    </row>
    <row r="18" spans="3:7">
      <c r="C18" s="11">
        <v>18</v>
      </c>
      <c r="D18" s="11">
        <v>30</v>
      </c>
      <c r="F18" s="10" t="s">
        <v>75</v>
      </c>
      <c r="G18" s="11" t="s">
        <v>78</v>
      </c>
    </row>
    <row r="19" spans="3:7">
      <c r="C19" s="11">
        <v>19</v>
      </c>
      <c r="D19" s="11">
        <v>29</v>
      </c>
      <c r="F19" t="s">
        <v>82</v>
      </c>
      <c r="G19" s="11" t="s">
        <v>78</v>
      </c>
    </row>
    <row r="20" spans="3:7">
      <c r="C20" s="11">
        <v>20</v>
      </c>
      <c r="D20" s="11">
        <v>28</v>
      </c>
      <c r="F20" s="10" t="s">
        <v>77</v>
      </c>
      <c r="G20" s="11" t="s">
        <v>60</v>
      </c>
    </row>
    <row r="21" spans="3:7">
      <c r="C21" s="11">
        <v>21</v>
      </c>
      <c r="D21" s="11">
        <v>27</v>
      </c>
      <c r="F21" s="10" t="s">
        <v>74</v>
      </c>
      <c r="G21" s="11" t="s">
        <v>60</v>
      </c>
    </row>
    <row r="22" spans="3:7">
      <c r="C22" s="11">
        <v>22</v>
      </c>
      <c r="D22" s="11">
        <v>26</v>
      </c>
      <c r="F22" s="31" t="s">
        <v>80</v>
      </c>
      <c r="G22" s="11" t="s">
        <v>60</v>
      </c>
    </row>
    <row r="23" spans="3:7">
      <c r="C23" s="11">
        <v>23</v>
      </c>
      <c r="D23" s="11">
        <v>25</v>
      </c>
      <c r="F23" s="10" t="s">
        <v>29</v>
      </c>
      <c r="G23" s="20" t="s">
        <v>58</v>
      </c>
    </row>
    <row r="24" spans="3:7">
      <c r="C24" s="11">
        <v>24</v>
      </c>
      <c r="D24" s="11">
        <v>24</v>
      </c>
      <c r="F24" s="10" t="s">
        <v>51</v>
      </c>
      <c r="G24" s="11" t="s">
        <v>55</v>
      </c>
    </row>
    <row r="25" spans="3:7">
      <c r="C25" s="11">
        <v>25</v>
      </c>
      <c r="D25" s="11">
        <v>23</v>
      </c>
      <c r="F25" s="10" t="s">
        <v>46</v>
      </c>
      <c r="G25" s="11" t="s">
        <v>93</v>
      </c>
    </row>
    <row r="26" spans="3:7">
      <c r="C26" s="11">
        <v>26</v>
      </c>
      <c r="D26" s="11">
        <v>22</v>
      </c>
      <c r="F26" s="10" t="s">
        <v>28</v>
      </c>
      <c r="G26" s="11" t="s">
        <v>58</v>
      </c>
    </row>
    <row r="27" spans="3:7">
      <c r="C27" s="11">
        <v>27</v>
      </c>
      <c r="D27" s="11">
        <v>21</v>
      </c>
      <c r="F27" s="10" t="s">
        <v>20</v>
      </c>
      <c r="G27" s="11" t="s">
        <v>55</v>
      </c>
    </row>
    <row r="28" spans="3:7">
      <c r="C28" s="11">
        <v>28</v>
      </c>
      <c r="D28" s="11">
        <v>20</v>
      </c>
      <c r="F28" s="10" t="s">
        <v>41</v>
      </c>
      <c r="G28" s="11" t="s">
        <v>78</v>
      </c>
    </row>
    <row r="29" spans="3:7">
      <c r="C29" s="11">
        <v>29</v>
      </c>
      <c r="D29" s="11">
        <v>19</v>
      </c>
      <c r="F29" s="10" t="s">
        <v>31</v>
      </c>
      <c r="G29" s="11" t="s">
        <v>58</v>
      </c>
    </row>
    <row r="30" spans="3:7">
      <c r="C30" s="11">
        <v>30</v>
      </c>
      <c r="D30" s="11">
        <v>18</v>
      </c>
      <c r="F30" s="19" t="s">
        <v>34</v>
      </c>
      <c r="G30" s="11" t="s">
        <v>57</v>
      </c>
    </row>
    <row r="31" spans="3:7">
      <c r="C31" s="11">
        <v>31</v>
      </c>
      <c r="D31" s="11">
        <v>17</v>
      </c>
      <c r="F31" s="10" t="s">
        <v>43</v>
      </c>
      <c r="G31" s="11" t="s">
        <v>55</v>
      </c>
    </row>
    <row r="32" spans="3:7">
      <c r="C32" s="11">
        <v>32</v>
      </c>
      <c r="D32" s="11">
        <v>16</v>
      </c>
      <c r="F32" s="10" t="s">
        <v>92</v>
      </c>
      <c r="G32" s="11" t="s">
        <v>57</v>
      </c>
    </row>
    <row r="33" spans="3:7">
      <c r="C33" s="11">
        <v>33</v>
      </c>
      <c r="D33" s="11">
        <v>15</v>
      </c>
      <c r="F33" s="10" t="s">
        <v>9</v>
      </c>
      <c r="G33" s="11" t="s">
        <v>57</v>
      </c>
    </row>
    <row r="34" spans="3:7">
      <c r="C34" s="11">
        <v>34</v>
      </c>
      <c r="D34" s="11">
        <v>14</v>
      </c>
      <c r="F34" s="10" t="s">
        <v>95</v>
      </c>
      <c r="G34" s="11" t="s">
        <v>93</v>
      </c>
    </row>
    <row r="35" spans="3:7">
      <c r="C35" s="11">
        <v>35</v>
      </c>
      <c r="D35" s="11">
        <v>13</v>
      </c>
      <c r="F35" s="10"/>
      <c r="G35" s="11"/>
    </row>
    <row r="36" spans="3:7">
      <c r="C36" s="11">
        <v>36</v>
      </c>
      <c r="D36" s="11">
        <v>12</v>
      </c>
      <c r="F36" s="10"/>
      <c r="G36" s="11"/>
    </row>
    <row r="37" spans="3:7">
      <c r="C37" s="11">
        <v>37</v>
      </c>
      <c r="D37" s="11">
        <v>11</v>
      </c>
      <c r="F37" s="10"/>
      <c r="G37" s="11"/>
    </row>
    <row r="38" spans="3:7">
      <c r="C38" s="11">
        <v>38</v>
      </c>
      <c r="D38" s="11">
        <v>10</v>
      </c>
      <c r="F38" s="10"/>
      <c r="G38" s="11"/>
    </row>
    <row r="39" spans="3:7">
      <c r="C39" s="11">
        <v>39</v>
      </c>
      <c r="D39" s="11">
        <v>9</v>
      </c>
      <c r="F39" s="10"/>
      <c r="G39" s="11"/>
    </row>
    <row r="40" spans="3:7">
      <c r="C40" s="11">
        <v>40</v>
      </c>
      <c r="D40" s="11">
        <v>8</v>
      </c>
      <c r="F40" s="10"/>
      <c r="G40" s="11"/>
    </row>
    <row r="41" spans="3:7">
      <c r="C41" s="11">
        <v>41</v>
      </c>
      <c r="D41" s="11">
        <v>7</v>
      </c>
      <c r="F41" s="10"/>
      <c r="G41" s="11"/>
    </row>
    <row r="42" spans="3:7">
      <c r="C42" s="11">
        <v>42</v>
      </c>
      <c r="D42" s="11">
        <v>6</v>
      </c>
      <c r="F42" s="10"/>
      <c r="G42" s="11"/>
    </row>
    <row r="43" spans="3:7">
      <c r="C43" s="11">
        <v>43</v>
      </c>
      <c r="D43" s="11">
        <v>5</v>
      </c>
      <c r="F43" s="10"/>
      <c r="G43" s="11"/>
    </row>
    <row r="44" spans="3:7">
      <c r="C44" s="11">
        <v>44</v>
      </c>
      <c r="D44" s="11">
        <v>4</v>
      </c>
      <c r="F44" s="10"/>
      <c r="G44" s="11"/>
    </row>
    <row r="45" spans="3:7">
      <c r="C45" s="11">
        <v>45</v>
      </c>
      <c r="D45" s="11">
        <v>3</v>
      </c>
      <c r="F45" s="10"/>
      <c r="G45" s="11"/>
    </row>
    <row r="46" spans="3:7">
      <c r="C46" s="11">
        <v>46</v>
      </c>
      <c r="D46" s="11">
        <v>2</v>
      </c>
      <c r="F46" s="10"/>
      <c r="G46" s="11"/>
    </row>
    <row r="47" spans="3:7">
      <c r="C47" s="11">
        <v>47</v>
      </c>
      <c r="D47" s="11">
        <v>1</v>
      </c>
      <c r="F47" s="10"/>
      <c r="G47" s="11"/>
    </row>
    <row r="48" spans="3:7">
      <c r="C48" s="11">
        <v>48</v>
      </c>
      <c r="D48" s="11">
        <v>1</v>
      </c>
      <c r="F48" s="10"/>
      <c r="G48" s="11"/>
    </row>
    <row r="49" spans="3:7">
      <c r="C49" s="11">
        <v>49</v>
      </c>
      <c r="D49" s="11">
        <v>1</v>
      </c>
      <c r="F49" s="10"/>
      <c r="G49" s="11"/>
    </row>
    <row r="50" spans="3:7">
      <c r="C50" s="11">
        <v>50</v>
      </c>
      <c r="D50" s="11">
        <v>1</v>
      </c>
      <c r="F50" s="10"/>
      <c r="G50" s="11"/>
    </row>
    <row r="51" spans="3:7">
      <c r="C51" s="11">
        <v>51</v>
      </c>
      <c r="D51" s="11">
        <v>1</v>
      </c>
      <c r="F51" s="10"/>
      <c r="G51" s="11"/>
    </row>
    <row r="52" spans="3:7">
      <c r="C52" s="11">
        <v>52</v>
      </c>
      <c r="D52" s="11">
        <v>1</v>
      </c>
      <c r="F52" s="10"/>
      <c r="G52" s="11"/>
    </row>
    <row r="53" spans="3:7">
      <c r="C53" s="11">
        <v>53</v>
      </c>
      <c r="D53" s="11">
        <v>1</v>
      </c>
      <c r="F53" s="10"/>
      <c r="G53" s="11"/>
    </row>
    <row r="54" spans="3:7">
      <c r="C54" s="11">
        <v>54</v>
      </c>
      <c r="D54" s="11">
        <v>1</v>
      </c>
      <c r="F54" s="10"/>
      <c r="G54" s="11"/>
    </row>
    <row r="55" spans="3:7">
      <c r="C55" s="11">
        <v>55</v>
      </c>
      <c r="D55" s="11">
        <v>1</v>
      </c>
      <c r="F55" s="10"/>
      <c r="G55" s="11"/>
    </row>
    <row r="56" spans="3:7">
      <c r="C56" s="11">
        <v>56</v>
      </c>
      <c r="D56" s="11">
        <v>1</v>
      </c>
      <c r="F56" s="10"/>
      <c r="G56" s="11"/>
    </row>
    <row r="57" spans="3:7">
      <c r="C57" s="11">
        <v>57</v>
      </c>
      <c r="D57" s="11">
        <v>1</v>
      </c>
      <c r="F57" s="10"/>
      <c r="G57" s="11"/>
    </row>
    <row r="58" spans="3:7">
      <c r="C58" s="11">
        <v>58</v>
      </c>
      <c r="D58" s="11">
        <v>1</v>
      </c>
      <c r="F58" s="10"/>
      <c r="G58" s="11"/>
    </row>
    <row r="59" spans="3:7">
      <c r="C59" s="11">
        <v>59</v>
      </c>
      <c r="D59" s="11">
        <v>1</v>
      </c>
      <c r="F59" s="10"/>
      <c r="G59" s="11"/>
    </row>
    <row r="60" spans="3:7">
      <c r="C60" s="11">
        <v>60</v>
      </c>
      <c r="D60" s="11">
        <v>1</v>
      </c>
      <c r="F60" s="10"/>
      <c r="G60" s="11"/>
    </row>
    <row r="61" spans="3:7">
      <c r="C61" s="11">
        <v>61</v>
      </c>
      <c r="D61" s="11">
        <v>1</v>
      </c>
      <c r="F61" s="10"/>
      <c r="G61" s="11"/>
    </row>
    <row r="62" spans="3:7">
      <c r="C62" s="11">
        <v>62</v>
      </c>
      <c r="D62" s="11">
        <v>1</v>
      </c>
      <c r="F62" s="10"/>
      <c r="G62" s="11"/>
    </row>
    <row r="63" spans="3:7">
      <c r="C63" s="11">
        <v>63</v>
      </c>
      <c r="D63" s="11">
        <v>1</v>
      </c>
      <c r="F63" s="10"/>
      <c r="G63" s="11"/>
    </row>
    <row r="64" spans="3:7">
      <c r="C64" s="11">
        <v>64</v>
      </c>
      <c r="D64" s="11">
        <v>1</v>
      </c>
      <c r="F64" s="10"/>
      <c r="G64" s="11"/>
    </row>
    <row r="65" spans="3:7">
      <c r="C65" s="11">
        <v>65</v>
      </c>
      <c r="D65" s="11">
        <v>1</v>
      </c>
      <c r="F65" s="10"/>
      <c r="G65" s="11"/>
    </row>
    <row r="66" spans="3:7">
      <c r="C66" s="11">
        <v>66</v>
      </c>
      <c r="D66" s="11">
        <v>1</v>
      </c>
      <c r="F66" s="10"/>
      <c r="G66" s="11"/>
    </row>
    <row r="67" spans="3:7">
      <c r="C67" s="11">
        <v>67</v>
      </c>
      <c r="D67" s="11">
        <v>1</v>
      </c>
      <c r="F67" s="10"/>
      <c r="G67" s="11"/>
    </row>
    <row r="68" spans="3:7">
      <c r="C68" s="11">
        <v>68</v>
      </c>
      <c r="D68" s="11">
        <v>1</v>
      </c>
      <c r="F68" s="10"/>
      <c r="G68" s="11"/>
    </row>
    <row r="69" spans="3:7">
      <c r="C69" s="11">
        <v>69</v>
      </c>
      <c r="D69" s="11">
        <v>1</v>
      </c>
      <c r="F69" s="10"/>
      <c r="G69" s="11"/>
    </row>
    <row r="70" spans="3:7">
      <c r="C70" s="11">
        <v>70</v>
      </c>
      <c r="D70" s="11">
        <v>1</v>
      </c>
      <c r="F70" s="10"/>
      <c r="G70" s="11"/>
    </row>
    <row r="71" spans="3:7">
      <c r="C71" s="11">
        <v>71</v>
      </c>
      <c r="D71" s="11">
        <v>1</v>
      </c>
      <c r="F71" s="10"/>
      <c r="G71" s="11"/>
    </row>
    <row r="72" spans="3:7">
      <c r="C72" s="11">
        <v>72</v>
      </c>
      <c r="D72" s="11">
        <v>1</v>
      </c>
      <c r="F72" s="10"/>
      <c r="G72" s="11"/>
    </row>
    <row r="73" spans="3:7">
      <c r="C73" s="11">
        <v>73</v>
      </c>
      <c r="D73" s="11">
        <v>1</v>
      </c>
      <c r="F73" s="10"/>
      <c r="G73" s="11"/>
    </row>
    <row r="74" spans="3:7">
      <c r="C74" s="11">
        <v>74</v>
      </c>
      <c r="D74" s="11">
        <v>1</v>
      </c>
      <c r="F74" s="10"/>
      <c r="G74" s="11"/>
    </row>
    <row r="75" spans="3:7">
      <c r="C75" s="11">
        <v>75</v>
      </c>
      <c r="D75" s="11">
        <v>1</v>
      </c>
      <c r="F75" s="10"/>
      <c r="G75" s="11"/>
    </row>
    <row r="76" spans="3:7">
      <c r="C76" s="11">
        <v>76</v>
      </c>
      <c r="D76" s="11">
        <v>1</v>
      </c>
      <c r="F76" s="10"/>
      <c r="G76" s="11"/>
    </row>
    <row r="77" spans="3:7">
      <c r="C77" s="11">
        <v>77</v>
      </c>
      <c r="D77" s="11">
        <v>1</v>
      </c>
      <c r="F77" s="10"/>
      <c r="G77" s="11"/>
    </row>
    <row r="78" spans="3:7">
      <c r="C78" s="11">
        <v>78</v>
      </c>
      <c r="D78" s="11">
        <v>1</v>
      </c>
      <c r="F78" s="10"/>
      <c r="G78" s="11"/>
    </row>
    <row r="79" spans="3:7">
      <c r="C79" s="11">
        <v>79</v>
      </c>
      <c r="D79" s="11">
        <v>1</v>
      </c>
      <c r="F79" s="10"/>
      <c r="G79" s="11"/>
    </row>
    <row r="80" spans="3:7">
      <c r="C80" s="11">
        <v>80</v>
      </c>
      <c r="D80" s="11">
        <v>1</v>
      </c>
      <c r="F80" s="10"/>
      <c r="G80" s="11"/>
    </row>
    <row r="81" spans="3:7">
      <c r="C81" s="11">
        <v>81</v>
      </c>
      <c r="D81" s="11">
        <v>1</v>
      </c>
      <c r="F81" s="10"/>
      <c r="G81" s="11"/>
    </row>
    <row r="82" spans="3:7">
      <c r="C82" s="11">
        <v>82</v>
      </c>
      <c r="D82" s="11">
        <v>1</v>
      </c>
      <c r="F82" s="10"/>
      <c r="G82" s="11"/>
    </row>
    <row r="83" spans="3:7">
      <c r="C83" s="11">
        <v>83</v>
      </c>
      <c r="D83" s="11">
        <v>1</v>
      </c>
      <c r="F83" s="10"/>
      <c r="G83" s="11"/>
    </row>
    <row r="84" spans="3:7">
      <c r="C84" s="11">
        <v>84</v>
      </c>
      <c r="D84" s="11">
        <v>1</v>
      </c>
      <c r="F84" s="10"/>
      <c r="G84" s="11"/>
    </row>
    <row r="85" spans="3:7">
      <c r="C85" s="11">
        <v>85</v>
      </c>
      <c r="D85" s="11">
        <v>1</v>
      </c>
      <c r="F85" s="10"/>
      <c r="G85" s="11"/>
    </row>
    <row r="86" spans="3:7">
      <c r="C86" s="11">
        <v>86</v>
      </c>
      <c r="D86" s="11">
        <v>1</v>
      </c>
      <c r="F86" s="10"/>
      <c r="G86" s="11"/>
    </row>
    <row r="87" spans="3:7">
      <c r="C87" s="11">
        <v>87</v>
      </c>
      <c r="D87" s="11">
        <v>1</v>
      </c>
      <c r="F87" s="10"/>
      <c r="G87" s="11"/>
    </row>
    <row r="88" spans="3:7">
      <c r="C88" s="11">
        <v>88</v>
      </c>
      <c r="D88" s="11">
        <v>1</v>
      </c>
      <c r="F88" s="10"/>
      <c r="G88" s="11"/>
    </row>
    <row r="89" spans="3:7">
      <c r="C89" s="11">
        <v>89</v>
      </c>
      <c r="D89" s="11">
        <v>1</v>
      </c>
    </row>
    <row r="90" spans="3:7">
      <c r="C90" s="11">
        <v>90</v>
      </c>
      <c r="D90" s="11">
        <v>1</v>
      </c>
    </row>
    <row r="91" spans="3:7">
      <c r="C91" s="11">
        <v>91</v>
      </c>
      <c r="D91" s="11">
        <v>1</v>
      </c>
    </row>
    <row r="92" spans="3:7">
      <c r="C92" s="11">
        <v>92</v>
      </c>
      <c r="D92" s="11">
        <v>1</v>
      </c>
    </row>
    <row r="93" spans="3:7">
      <c r="C93" s="11">
        <v>93</v>
      </c>
      <c r="D93" s="11">
        <v>1</v>
      </c>
    </row>
    <row r="94" spans="3:7">
      <c r="C94" s="11">
        <v>94</v>
      </c>
      <c r="D94" s="11">
        <v>1</v>
      </c>
    </row>
    <row r="95" spans="3:7">
      <c r="C95" s="11">
        <v>95</v>
      </c>
      <c r="D95" s="11">
        <v>1</v>
      </c>
    </row>
    <row r="96" spans="3:7">
      <c r="C96" s="11">
        <v>96</v>
      </c>
      <c r="D96" s="11">
        <v>1</v>
      </c>
    </row>
    <row r="97" spans="3:4">
      <c r="C97" s="11">
        <v>97</v>
      </c>
      <c r="D97" s="11">
        <v>1</v>
      </c>
    </row>
    <row r="98" spans="3:4">
      <c r="C98" s="11">
        <v>98</v>
      </c>
      <c r="D98" s="11">
        <v>1</v>
      </c>
    </row>
    <row r="99" spans="3:4">
      <c r="C99" s="11">
        <v>99</v>
      </c>
      <c r="D99" s="11">
        <v>1</v>
      </c>
    </row>
    <row r="100" spans="3:4">
      <c r="C100" s="11">
        <v>100</v>
      </c>
      <c r="D100" s="11">
        <v>1</v>
      </c>
    </row>
    <row r="101" spans="3:4">
      <c r="C101" s="11">
        <v>101</v>
      </c>
      <c r="D101" s="11">
        <v>1</v>
      </c>
    </row>
    <row r="102" spans="3:4">
      <c r="C102" s="11">
        <v>102</v>
      </c>
      <c r="D102" s="11">
        <v>1</v>
      </c>
    </row>
    <row r="103" spans="3:4">
      <c r="C103" s="11">
        <v>103</v>
      </c>
      <c r="D103" s="11">
        <v>1</v>
      </c>
    </row>
    <row r="104" spans="3:4">
      <c r="C104" s="11">
        <v>104</v>
      </c>
      <c r="D104" s="11">
        <v>1</v>
      </c>
    </row>
    <row r="105" spans="3:4">
      <c r="C105" s="11">
        <v>105</v>
      </c>
      <c r="D105" s="11">
        <v>1</v>
      </c>
    </row>
    <row r="106" spans="3:4">
      <c r="C106" s="11">
        <v>106</v>
      </c>
      <c r="D106" s="11">
        <v>1</v>
      </c>
    </row>
    <row r="107" spans="3:4">
      <c r="C107" s="11">
        <v>107</v>
      </c>
      <c r="D107" s="11">
        <v>1</v>
      </c>
    </row>
    <row r="108" spans="3:4">
      <c r="C108" s="11">
        <v>108</v>
      </c>
      <c r="D108" s="11">
        <v>1</v>
      </c>
    </row>
    <row r="109" spans="3:4">
      <c r="C109" s="11">
        <v>109</v>
      </c>
      <c r="D109" s="11">
        <v>1</v>
      </c>
    </row>
    <row r="110" spans="3:4">
      <c r="C110" s="11">
        <v>110</v>
      </c>
      <c r="D110" s="11">
        <v>1</v>
      </c>
    </row>
    <row r="111" spans="3:4">
      <c r="C111" s="11">
        <v>111</v>
      </c>
      <c r="D111" s="11">
        <v>1</v>
      </c>
    </row>
    <row r="112" spans="3:4">
      <c r="C112" s="11">
        <v>112</v>
      </c>
      <c r="D112" s="11">
        <v>1</v>
      </c>
    </row>
    <row r="113" spans="3:4">
      <c r="C113" s="11">
        <v>113</v>
      </c>
      <c r="D113" s="11">
        <v>1</v>
      </c>
    </row>
    <row r="114" spans="3:4">
      <c r="C114" s="11">
        <v>114</v>
      </c>
      <c r="D114" s="11">
        <v>1</v>
      </c>
    </row>
    <row r="115" spans="3:4">
      <c r="C115" s="11">
        <v>115</v>
      </c>
      <c r="D115" s="11">
        <v>1</v>
      </c>
    </row>
    <row r="116" spans="3:4">
      <c r="C116" s="11">
        <v>116</v>
      </c>
      <c r="D116" s="11">
        <v>1</v>
      </c>
    </row>
    <row r="117" spans="3:4">
      <c r="C117" s="11">
        <v>117</v>
      </c>
      <c r="D117" s="11">
        <v>1</v>
      </c>
    </row>
    <row r="118" spans="3:4">
      <c r="C118" s="11">
        <v>118</v>
      </c>
      <c r="D118" s="11">
        <v>1</v>
      </c>
    </row>
    <row r="119" spans="3:4">
      <c r="C119" s="11">
        <v>119</v>
      </c>
      <c r="D119" s="11">
        <v>1</v>
      </c>
    </row>
    <row r="120" spans="3:4">
      <c r="C120" s="11">
        <v>120</v>
      </c>
      <c r="D120" s="11">
        <v>1</v>
      </c>
    </row>
    <row r="121" spans="3:4">
      <c r="C121" s="11">
        <v>121</v>
      </c>
      <c r="D121" s="11">
        <v>1</v>
      </c>
    </row>
    <row r="122" spans="3:4">
      <c r="C122" s="11">
        <v>122</v>
      </c>
      <c r="D122" s="11">
        <v>1</v>
      </c>
    </row>
    <row r="123" spans="3:4">
      <c r="C123" s="11">
        <v>123</v>
      </c>
      <c r="D123" s="11">
        <v>1</v>
      </c>
    </row>
    <row r="124" spans="3:4">
      <c r="C124" s="11">
        <v>124</v>
      </c>
      <c r="D124" s="11">
        <v>1</v>
      </c>
    </row>
    <row r="125" spans="3:4">
      <c r="C125" s="11">
        <v>125</v>
      </c>
      <c r="D125" s="11">
        <v>1</v>
      </c>
    </row>
    <row r="126" spans="3:4">
      <c r="C126" s="11">
        <v>126</v>
      </c>
      <c r="D126" s="11">
        <v>1</v>
      </c>
    </row>
    <row r="127" spans="3:4">
      <c r="C127" s="11">
        <v>127</v>
      </c>
      <c r="D127" s="11">
        <v>1</v>
      </c>
    </row>
    <row r="128" spans="3:4">
      <c r="C128" s="11">
        <v>128</v>
      </c>
      <c r="D128" s="11">
        <v>1</v>
      </c>
    </row>
    <row r="129" spans="3:4">
      <c r="C129" s="11">
        <v>129</v>
      </c>
      <c r="D129" s="11">
        <v>1</v>
      </c>
    </row>
    <row r="130" spans="3:4">
      <c r="C130" s="11">
        <v>130</v>
      </c>
      <c r="D130" s="11">
        <v>1</v>
      </c>
    </row>
    <row r="131" spans="3:4">
      <c r="C131" s="11">
        <v>131</v>
      </c>
      <c r="D131" s="11">
        <v>1</v>
      </c>
    </row>
    <row r="132" spans="3:4">
      <c r="C132" s="11">
        <v>132</v>
      </c>
      <c r="D132" s="11">
        <v>1</v>
      </c>
    </row>
    <row r="133" spans="3:4">
      <c r="C133" s="11">
        <v>133</v>
      </c>
      <c r="D133" s="11">
        <v>1</v>
      </c>
    </row>
    <row r="134" spans="3:4">
      <c r="C134" s="11">
        <v>134</v>
      </c>
      <c r="D134" s="11">
        <v>1</v>
      </c>
    </row>
    <row r="135" spans="3:4">
      <c r="C135" s="11">
        <v>135</v>
      </c>
      <c r="D135" s="11">
        <v>1</v>
      </c>
    </row>
    <row r="136" spans="3:4">
      <c r="C136" s="11">
        <v>136</v>
      </c>
      <c r="D136" s="11">
        <v>1</v>
      </c>
    </row>
    <row r="137" spans="3:4">
      <c r="C137" s="11">
        <v>137</v>
      </c>
      <c r="D137" s="11">
        <v>1</v>
      </c>
    </row>
    <row r="138" spans="3:4">
      <c r="C138" s="11">
        <v>138</v>
      </c>
      <c r="D138" s="11">
        <v>1</v>
      </c>
    </row>
    <row r="139" spans="3:4">
      <c r="C139" s="11">
        <v>139</v>
      </c>
      <c r="D139" s="11">
        <v>1</v>
      </c>
    </row>
    <row r="140" spans="3:4">
      <c r="C140" s="11">
        <v>140</v>
      </c>
      <c r="D140" s="11">
        <v>1</v>
      </c>
    </row>
    <row r="141" spans="3:4">
      <c r="C141" s="11">
        <v>141</v>
      </c>
      <c r="D141" s="11">
        <v>1</v>
      </c>
    </row>
    <row r="142" spans="3:4">
      <c r="C142" s="11">
        <v>142</v>
      </c>
      <c r="D142" s="11">
        <v>1</v>
      </c>
    </row>
    <row r="143" spans="3:4">
      <c r="C143" s="11">
        <v>143</v>
      </c>
      <c r="D143" s="11">
        <v>1</v>
      </c>
    </row>
    <row r="144" spans="3:4">
      <c r="C144" s="11">
        <v>144</v>
      </c>
      <c r="D144" s="11">
        <v>1</v>
      </c>
    </row>
    <row r="145" spans="3:4">
      <c r="C145" s="11">
        <v>145</v>
      </c>
      <c r="D145" s="11">
        <v>1</v>
      </c>
    </row>
    <row r="146" spans="3:4">
      <c r="C146" s="11">
        <v>146</v>
      </c>
      <c r="D146" s="11">
        <v>1</v>
      </c>
    </row>
    <row r="147" spans="3:4">
      <c r="C147" s="11">
        <v>147</v>
      </c>
      <c r="D147" s="11">
        <v>1</v>
      </c>
    </row>
    <row r="148" spans="3:4">
      <c r="C148" s="11">
        <v>148</v>
      </c>
      <c r="D148" s="11">
        <v>1</v>
      </c>
    </row>
    <row r="149" spans="3:4">
      <c r="C149" s="11">
        <v>149</v>
      </c>
      <c r="D149" s="11">
        <v>1</v>
      </c>
    </row>
    <row r="150" spans="3:4">
      <c r="C150" s="11">
        <v>150</v>
      </c>
      <c r="D150" s="11">
        <v>1</v>
      </c>
    </row>
    <row r="151" spans="3:4">
      <c r="C151" s="11">
        <v>151</v>
      </c>
      <c r="D151" s="11">
        <v>1</v>
      </c>
    </row>
    <row r="152" spans="3:4">
      <c r="C152" s="11">
        <v>152</v>
      </c>
      <c r="D152" s="11">
        <v>1</v>
      </c>
    </row>
    <row r="153" spans="3:4">
      <c r="C153" s="11">
        <v>153</v>
      </c>
      <c r="D153" s="11">
        <v>1</v>
      </c>
    </row>
    <row r="154" spans="3:4">
      <c r="C154" s="11">
        <v>154</v>
      </c>
      <c r="D154" s="11">
        <v>1</v>
      </c>
    </row>
    <row r="155" spans="3:4">
      <c r="C155" s="11">
        <v>155</v>
      </c>
      <c r="D155" s="11">
        <v>1</v>
      </c>
    </row>
    <row r="156" spans="3:4">
      <c r="C156" s="11">
        <v>156</v>
      </c>
      <c r="D156" s="11">
        <v>1</v>
      </c>
    </row>
    <row r="157" spans="3:4">
      <c r="C157" s="11">
        <v>157</v>
      </c>
      <c r="D157" s="11">
        <v>1</v>
      </c>
    </row>
    <row r="158" spans="3:4">
      <c r="C158" s="11">
        <v>158</v>
      </c>
      <c r="D158" s="11">
        <v>1</v>
      </c>
    </row>
    <row r="159" spans="3:4">
      <c r="C159" s="11">
        <v>159</v>
      </c>
      <c r="D159" s="11">
        <v>1</v>
      </c>
    </row>
    <row r="160" spans="3:4">
      <c r="C160" s="11">
        <v>160</v>
      </c>
      <c r="D160" s="11">
        <v>1</v>
      </c>
    </row>
    <row r="161" spans="3:4">
      <c r="C161" s="11">
        <v>161</v>
      </c>
      <c r="D161" s="11">
        <v>1</v>
      </c>
    </row>
    <row r="162" spans="3:4">
      <c r="C162" s="11">
        <v>162</v>
      </c>
      <c r="D162" s="11">
        <v>1</v>
      </c>
    </row>
    <row r="163" spans="3:4">
      <c r="C163" s="11">
        <v>163</v>
      </c>
      <c r="D163" s="11">
        <v>1</v>
      </c>
    </row>
    <row r="164" spans="3:4">
      <c r="C164" s="11">
        <v>164</v>
      </c>
      <c r="D164" s="11">
        <v>1</v>
      </c>
    </row>
    <row r="165" spans="3:4">
      <c r="C165" s="11">
        <v>165</v>
      </c>
      <c r="D165" s="11">
        <v>1</v>
      </c>
    </row>
    <row r="166" spans="3:4">
      <c r="C166" s="11">
        <v>166</v>
      </c>
      <c r="D166" s="11">
        <v>1</v>
      </c>
    </row>
    <row r="167" spans="3:4">
      <c r="C167" s="11">
        <v>167</v>
      </c>
      <c r="D167" s="11">
        <v>1</v>
      </c>
    </row>
    <row r="168" spans="3:4">
      <c r="C168" s="11">
        <v>168</v>
      </c>
      <c r="D168" s="11">
        <v>1</v>
      </c>
    </row>
    <row r="169" spans="3:4">
      <c r="C169" s="11">
        <v>169</v>
      </c>
      <c r="D169" s="11">
        <v>1</v>
      </c>
    </row>
    <row r="170" spans="3:4">
      <c r="C170" s="11">
        <v>170</v>
      </c>
      <c r="D170" s="11">
        <v>1</v>
      </c>
    </row>
    <row r="171" spans="3:4">
      <c r="C171" s="11">
        <v>171</v>
      </c>
      <c r="D171" s="11">
        <v>1</v>
      </c>
    </row>
    <row r="172" spans="3:4">
      <c r="C172" s="11">
        <v>172</v>
      </c>
      <c r="D172" s="11">
        <v>1</v>
      </c>
    </row>
    <row r="173" spans="3:4">
      <c r="C173" s="11">
        <v>173</v>
      </c>
      <c r="D173" s="11">
        <v>1</v>
      </c>
    </row>
    <row r="174" spans="3:4">
      <c r="C174" s="11">
        <v>174</v>
      </c>
      <c r="D174" s="11">
        <v>1</v>
      </c>
    </row>
    <row r="175" spans="3:4">
      <c r="C175" s="11">
        <v>175</v>
      </c>
      <c r="D175" s="11">
        <v>1</v>
      </c>
    </row>
    <row r="176" spans="3:4">
      <c r="C176" s="11">
        <v>176</v>
      </c>
      <c r="D176" s="11">
        <v>1</v>
      </c>
    </row>
    <row r="177" spans="3:4">
      <c r="C177" s="11">
        <v>177</v>
      </c>
      <c r="D177" s="11">
        <v>1</v>
      </c>
    </row>
    <row r="178" spans="3:4">
      <c r="C178" s="11">
        <v>178</v>
      </c>
      <c r="D178" s="11">
        <v>1</v>
      </c>
    </row>
    <row r="179" spans="3:4">
      <c r="C179" s="11">
        <v>179</v>
      </c>
      <c r="D179" s="11">
        <v>1</v>
      </c>
    </row>
    <row r="180" spans="3:4">
      <c r="C180" s="11">
        <v>180</v>
      </c>
      <c r="D180" s="11">
        <v>1</v>
      </c>
    </row>
    <row r="181" spans="3:4">
      <c r="C181" s="11">
        <v>181</v>
      </c>
      <c r="D181" s="11">
        <v>1</v>
      </c>
    </row>
    <row r="182" spans="3:4">
      <c r="C182" s="11">
        <v>182</v>
      </c>
      <c r="D182" s="11">
        <v>1</v>
      </c>
    </row>
    <row r="183" spans="3:4">
      <c r="C183" s="11">
        <v>183</v>
      </c>
      <c r="D183" s="11">
        <v>1</v>
      </c>
    </row>
    <row r="184" spans="3:4">
      <c r="C184" s="11">
        <v>184</v>
      </c>
      <c r="D184" s="11">
        <v>1</v>
      </c>
    </row>
    <row r="185" spans="3:4">
      <c r="C185" s="11">
        <v>185</v>
      </c>
      <c r="D185" s="11">
        <v>1</v>
      </c>
    </row>
    <row r="186" spans="3:4">
      <c r="C186" s="11">
        <v>186</v>
      </c>
      <c r="D186" s="11">
        <v>1</v>
      </c>
    </row>
    <row r="187" spans="3:4">
      <c r="C187" s="11">
        <v>187</v>
      </c>
      <c r="D187" s="11">
        <v>1</v>
      </c>
    </row>
    <row r="188" spans="3:4">
      <c r="C188" s="11">
        <v>188</v>
      </c>
      <c r="D188" s="11">
        <v>1</v>
      </c>
    </row>
    <row r="189" spans="3:4">
      <c r="C189" s="11">
        <v>189</v>
      </c>
      <c r="D189" s="11">
        <v>1</v>
      </c>
    </row>
    <row r="190" spans="3:4">
      <c r="C190" s="11">
        <v>190</v>
      </c>
      <c r="D190" s="11">
        <v>1</v>
      </c>
    </row>
    <row r="191" spans="3:4">
      <c r="C191" s="11">
        <v>191</v>
      </c>
      <c r="D191" s="11">
        <v>1</v>
      </c>
    </row>
    <row r="192" spans="3:4">
      <c r="C192" s="11">
        <v>192</v>
      </c>
      <c r="D192" s="11">
        <v>1</v>
      </c>
    </row>
    <row r="193" spans="3:4">
      <c r="C193" s="11">
        <v>193</v>
      </c>
      <c r="D193" s="11">
        <v>1</v>
      </c>
    </row>
    <row r="194" spans="3:4">
      <c r="C194" s="11">
        <v>194</v>
      </c>
      <c r="D194" s="11">
        <v>1</v>
      </c>
    </row>
    <row r="195" spans="3:4">
      <c r="C195" s="11">
        <v>195</v>
      </c>
      <c r="D195" s="11">
        <v>1</v>
      </c>
    </row>
    <row r="196" spans="3:4">
      <c r="C196" s="11">
        <v>196</v>
      </c>
      <c r="D196" s="11">
        <v>1</v>
      </c>
    </row>
    <row r="197" spans="3:4">
      <c r="C197" s="11">
        <v>197</v>
      </c>
      <c r="D197" s="11">
        <v>1</v>
      </c>
    </row>
    <row r="198" spans="3:4">
      <c r="C198" s="11">
        <v>198</v>
      </c>
      <c r="D198" s="11">
        <v>1</v>
      </c>
    </row>
    <row r="199" spans="3:4">
      <c r="C199" s="11">
        <v>199</v>
      </c>
      <c r="D199" s="11">
        <v>1</v>
      </c>
    </row>
    <row r="200" spans="3:4">
      <c r="C200" s="11">
        <v>200</v>
      </c>
      <c r="D200" s="11">
        <v>1</v>
      </c>
    </row>
    <row r="201" spans="3:4">
      <c r="C201" s="11">
        <v>201</v>
      </c>
      <c r="D201" s="11">
        <v>1</v>
      </c>
    </row>
    <row r="202" spans="3:4">
      <c r="C202" s="11">
        <v>202</v>
      </c>
      <c r="D202" s="11">
        <v>1</v>
      </c>
    </row>
    <row r="203" spans="3:4">
      <c r="C203" s="11">
        <v>203</v>
      </c>
      <c r="D203" s="11">
        <v>1</v>
      </c>
    </row>
    <row r="204" spans="3:4">
      <c r="C204" s="11">
        <v>204</v>
      </c>
      <c r="D204" s="11">
        <v>1</v>
      </c>
    </row>
    <row r="205" spans="3:4">
      <c r="C205" s="11">
        <v>205</v>
      </c>
      <c r="D205" s="11">
        <v>1</v>
      </c>
    </row>
    <row r="206" spans="3:4">
      <c r="C206" s="11">
        <v>206</v>
      </c>
      <c r="D206" s="11">
        <v>1</v>
      </c>
    </row>
    <row r="207" spans="3:4">
      <c r="C207" s="11">
        <v>207</v>
      </c>
      <c r="D207" s="11">
        <v>1</v>
      </c>
    </row>
    <row r="208" spans="3:4">
      <c r="C208" s="11">
        <v>208</v>
      </c>
      <c r="D208" s="11">
        <v>1</v>
      </c>
    </row>
    <row r="209" spans="3:4">
      <c r="C209" s="11">
        <v>209</v>
      </c>
      <c r="D209" s="11">
        <v>1</v>
      </c>
    </row>
    <row r="210" spans="3:4">
      <c r="C210" s="11">
        <v>210</v>
      </c>
      <c r="D210" s="11">
        <v>1</v>
      </c>
    </row>
    <row r="211" spans="3:4">
      <c r="C211" s="11">
        <v>211</v>
      </c>
      <c r="D211" s="11">
        <v>1</v>
      </c>
    </row>
    <row r="212" spans="3:4">
      <c r="C212" s="27">
        <v>0</v>
      </c>
      <c r="D212" s="27">
        <v>0</v>
      </c>
    </row>
  </sheetData>
  <sortState ref="F1:G22">
    <sortCondition ref="G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3-bój kobiet</vt:lpstr>
      <vt:lpstr>3-bój mężczyzn</vt:lpstr>
      <vt:lpstr>2-bój dziewcząt</vt:lpstr>
      <vt:lpstr>2-bój chłopców</vt:lpstr>
      <vt:lpstr>Punktacja</vt:lpstr>
      <vt:lpstr>'2-bój chłopców'!Tytuły_wydruku</vt:lpstr>
      <vt:lpstr>'2-bój dziewcząt'!Tytuły_wydruku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Stanislaw Pytel</cp:lastModifiedBy>
  <cp:lastPrinted>2017-06-12T16:27:16Z</cp:lastPrinted>
  <dcterms:created xsi:type="dcterms:W3CDTF">2014-03-29T16:40:10Z</dcterms:created>
  <dcterms:modified xsi:type="dcterms:W3CDTF">2017-06-12T16:27:23Z</dcterms:modified>
</cp:coreProperties>
</file>